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1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rolitheiler/CloudStationBIZGEO/CloudStation/BIZGEO_THR/1 BIZGeo_SCHULPLANUNG_Aktuell/"/>
    </mc:Choice>
  </mc:AlternateContent>
  <xr:revisionPtr revIDLastSave="0" documentId="13_ncr:1_{1E3AD6B4-5BFE-9A42-AB91-E9426F14F92E}" xr6:coauthVersionLast="47" xr6:coauthVersionMax="47" xr10:uidLastSave="{00000000-0000-0000-0000-000000000000}"/>
  <bookViews>
    <workbookView xWindow="900" yWindow="600" windowWidth="26720" windowHeight="19440" tabRatio="972" firstSheet="1" activeTab="3" xr2:uid="{00000000-000D-0000-FFFF-FFFF00000000}"/>
  </bookViews>
  <sheets>
    <sheet name="Übersicht 2022" sheetId="42" r:id="rId1"/>
    <sheet name="Übersicht ab Herbst 2023" sheetId="47" r:id="rId2"/>
    <sheet name="Zeitraster 2022-2024" sheetId="49" r:id="rId3"/>
    <sheet name="O1-O5 Moduldatenblatt" sheetId="20" r:id="rId4"/>
    <sheet name="F1-F10 Moduldatenblatt" sheetId="40" r:id="rId5"/>
    <sheet name="Berufliche Weiterbildung" sheetId="50" r:id="rId6"/>
    <sheet name="Schuldatenliste_2022-2024" sheetId="44" r:id="rId7"/>
    <sheet name="Modulabschlüsse" sheetId="22" r:id="rId8"/>
  </sheets>
  <definedNames>
    <definedName name="_xlnm.Print_Area" localSheetId="5">'Berufliche Weiterbildung'!$A$1:$M$39</definedName>
    <definedName name="_xlnm.Print_Area" localSheetId="4">'F1-F10 Moduldatenblatt'!$A$2:$M$240</definedName>
    <definedName name="_xlnm.Print_Area" localSheetId="7">Modulabschlüsse!#REF!</definedName>
    <definedName name="_xlnm.Print_Area" localSheetId="3">'O1-O5 Moduldatenblatt'!$A$1:$L$134</definedName>
    <definedName name="_xlnm.Print_Area" localSheetId="6">'Schuldatenliste_2022-2024'!$A$2:$J$275</definedName>
    <definedName name="_xlnm.Print_Area" localSheetId="0">'Übersicht 2022'!$B$1:$V$127</definedName>
    <definedName name="_xlnm.Print_Area" localSheetId="1">'Übersicht ab Herbst 2023'!$B$1:$V$114</definedName>
    <definedName name="_xlnm.Print_Area" localSheetId="2">'Zeitraster 2022-2024'!$A$1:$AL$65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03" i="47" l="1"/>
  <c r="T11" i="47"/>
  <c r="D38" i="47"/>
  <c r="D42" i="47" s="1"/>
  <c r="T108" i="47" s="1"/>
  <c r="H38" i="47"/>
  <c r="H11" i="47" s="1"/>
  <c r="L38" i="47"/>
  <c r="L11" i="47" s="1"/>
  <c r="P38" i="47"/>
  <c r="P11" i="47" s="1"/>
  <c r="T38" i="47"/>
  <c r="P42" i="47"/>
  <c r="D53" i="47"/>
  <c r="H53" i="47"/>
  <c r="L53" i="47"/>
  <c r="P53" i="47"/>
  <c r="D76" i="47"/>
  <c r="H76" i="47"/>
  <c r="L76" i="47"/>
  <c r="P76" i="47"/>
  <c r="D87" i="47"/>
  <c r="H87" i="47"/>
  <c r="L87" i="47"/>
  <c r="P103" i="47"/>
  <c r="P108" i="47" s="1"/>
  <c r="D110" i="47"/>
  <c r="H110" i="47"/>
  <c r="L110" i="47"/>
  <c r="L38" i="42"/>
  <c r="T41" i="47" l="1"/>
  <c r="D121" i="42"/>
  <c r="I1" i="44"/>
  <c r="G1" i="22"/>
  <c r="L87" i="42"/>
  <c r="L109" i="42"/>
  <c r="D38" i="42"/>
  <c r="T109" i="42"/>
  <c r="P109" i="42"/>
  <c r="P87" i="42"/>
  <c r="H109" i="42"/>
  <c r="H87" i="42" s="1"/>
  <c r="D109" i="42"/>
  <c r="D87" i="42"/>
  <c r="T76" i="42"/>
  <c r="T53" i="42"/>
  <c r="P76" i="42"/>
  <c r="P53" i="42"/>
  <c r="L76" i="42"/>
  <c r="L53" i="42"/>
  <c r="H76" i="42"/>
  <c r="D76" i="42"/>
  <c r="H121" i="42"/>
  <c r="H38" i="42"/>
  <c r="D42" i="42"/>
  <c r="H118" i="42" s="1"/>
  <c r="P38" i="42"/>
  <c r="T38" i="42"/>
  <c r="D53" i="42"/>
  <c r="P42" i="42"/>
  <c r="D118" i="42" s="1"/>
  <c r="D123" i="42" s="1"/>
  <c r="T11" i="42"/>
  <c r="P11" i="42"/>
  <c r="H11" i="42"/>
  <c r="L221" i="40"/>
  <c r="L195" i="40"/>
  <c r="L170" i="40"/>
  <c r="L150" i="40"/>
  <c r="L130" i="40"/>
  <c r="L102" i="40"/>
  <c r="L79" i="40"/>
  <c r="L51" i="40"/>
  <c r="L28" i="40"/>
  <c r="L2" i="40"/>
  <c r="K28" i="20"/>
  <c r="K44" i="20"/>
  <c r="K72" i="20"/>
  <c r="K104" i="20"/>
  <c r="H53" i="42"/>
  <c r="T87" i="42" l="1"/>
  <c r="H123" i="42"/>
  <c r="L11" i="42"/>
  <c r="T41" i="42" s="1"/>
</calcChain>
</file>

<file path=xl/sharedStrings.xml><?xml version="1.0" encoding="utf-8"?>
<sst xmlns="http://schemas.openxmlformats.org/spreadsheetml/2006/main" count="2648" uniqueCount="619">
  <si>
    <t>Basismodule</t>
  </si>
  <si>
    <t>Obligatorische Module</t>
  </si>
  <si>
    <t>Kosten Modulprüfungen (Einzelbuchung):</t>
  </si>
  <si>
    <t>Modularer Lehrgang in Geomatiktechnik</t>
  </si>
  <si>
    <t>Persönliche Kompetenzen</t>
  </si>
  <si>
    <t>Kommunikation</t>
  </si>
  <si>
    <t>Geschäftsprozesse</t>
  </si>
  <si>
    <t>Geomatik + IT</t>
  </si>
  <si>
    <t>IT Administration</t>
  </si>
  <si>
    <t>O2</t>
  </si>
  <si>
    <t>O3</t>
  </si>
  <si>
    <t>O4</t>
  </si>
  <si>
    <t>O5</t>
  </si>
  <si>
    <t>Preis inkl. Prüfung</t>
  </si>
  <si>
    <t>Normen</t>
  </si>
  <si>
    <t>Staat + Wirtschaft</t>
  </si>
  <si>
    <t>IT Datenmanagement</t>
  </si>
  <si>
    <t>Persönliche Kompetenz</t>
  </si>
  <si>
    <t>Qualitätsmanagement</t>
  </si>
  <si>
    <t>Interlis I+II</t>
  </si>
  <si>
    <t>IT Projekt</t>
  </si>
  <si>
    <t>Berufsbildnerkurs</t>
    <phoneticPr fontId="20" type="noConversion"/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</si>
  <si>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</si>
  <si>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</si>
  <si>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</si>
  <si>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</si>
  <si>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</si>
  <si>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</si>
  <si>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</si>
  <si>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</si>
  <si>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</si>
  <si>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</si>
  <si>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</si>
  <si>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</si>
  <si>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</si>
  <si>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</t>
  </si>
  <si>
    <t>Fakultative Module</t>
  </si>
  <si>
    <t>Landmanagement</t>
  </si>
  <si>
    <t>GIS Systeme</t>
  </si>
  <si>
    <t>GIS</t>
  </si>
  <si>
    <t>Datenbank</t>
  </si>
  <si>
    <t>3D Geodaten</t>
  </si>
  <si>
    <t>F1</t>
  </si>
  <si>
    <t>F2</t>
  </si>
  <si>
    <t>F3</t>
  </si>
  <si>
    <t>F4</t>
  </si>
  <si>
    <t>F5</t>
  </si>
  <si>
    <t>3D-Datenerfassung</t>
  </si>
  <si>
    <t>ÖREB-Kataster</t>
  </si>
  <si>
    <t>3D-Datenverwaltung</t>
  </si>
  <si>
    <t>Raumplanung</t>
  </si>
  <si>
    <t>Netzinformationssysteme</t>
  </si>
  <si>
    <t>GIS Betriebsorgansiation</t>
  </si>
  <si>
    <t>3D Analyse und Publikation</t>
  </si>
  <si>
    <t>Umwelttechnik</t>
  </si>
  <si>
    <t>Additive Fertigung</t>
  </si>
  <si>
    <t>Fixpunkte</t>
  </si>
  <si>
    <t>Amtliche Vermessung</t>
  </si>
  <si>
    <t>Geomatik im Bauwesen</t>
  </si>
  <si>
    <t>Bautechnik</t>
  </si>
  <si>
    <t>F6</t>
  </si>
  <si>
    <t>F7</t>
  </si>
  <si>
    <t>F8</t>
  </si>
  <si>
    <t>F9</t>
  </si>
  <si>
    <t>F10</t>
  </si>
  <si>
    <t>Technisches Rechnen</t>
  </si>
  <si>
    <t>Bauvermessung</t>
  </si>
  <si>
    <t>Statik und Bauwesen</t>
  </si>
  <si>
    <t>Digitale Photogrammetrie</t>
  </si>
  <si>
    <t>Ingenieurvermessung</t>
  </si>
  <si>
    <t>Wasserbau / Hydrologie</t>
  </si>
  <si>
    <t>Fehlertheorie</t>
  </si>
  <si>
    <t>Werkleitungskataster</t>
  </si>
  <si>
    <t>Baugrund / Geologie</t>
  </si>
  <si>
    <t>Bemerkungen</t>
  </si>
  <si>
    <t>Modularer Lehrgang (Kosten)</t>
  </si>
  <si>
    <t>Modularer Lehrgang (Unterrichtszeit)</t>
  </si>
  <si>
    <t>Wahlmodule ca.</t>
  </si>
  <si>
    <t>+Abschlussprüfung</t>
  </si>
  <si>
    <t>Code</t>
  </si>
  <si>
    <t>3D-Geodaten</t>
  </si>
  <si>
    <t>Erfassungstechnik</t>
  </si>
  <si>
    <t>Code Wahlmodul (fakultativ)</t>
  </si>
  <si>
    <t>Abschlussprüfungen</t>
  </si>
  <si>
    <t>Code Basismodul (Klasse, Obligatorisches Modul)</t>
  </si>
  <si>
    <t>Wichtige Information für die Planung:</t>
  </si>
  <si>
    <t xml:space="preserve"> </t>
  </si>
  <si>
    <t>Kurse</t>
  </si>
  <si>
    <t>Kosten</t>
  </si>
  <si>
    <t>Ort</t>
  </si>
  <si>
    <r>
      <rPr>
        <sz val="10"/>
        <rFont val="Arial"/>
        <family val="2"/>
      </rPr>
      <t>Mitglied FGS</t>
    </r>
  </si>
  <si>
    <t>BBZ Zürich</t>
  </si>
  <si>
    <t>16</t>
  </si>
  <si>
    <r>
      <rPr>
        <sz val="10"/>
        <rFont val="Arial"/>
        <family val="2"/>
      </rPr>
      <t>Nichtmitglied</t>
    </r>
  </si>
  <si>
    <t>HSR Rapperswil</t>
  </si>
  <si>
    <t>BBZ Lagerstrasse, Zürich</t>
  </si>
  <si>
    <t>Mitglied FGS</t>
  </si>
  <si>
    <t>Dennis Buob</t>
  </si>
  <si>
    <t>Nichtmitglied</t>
  </si>
  <si>
    <t>HSR</t>
  </si>
  <si>
    <t>Christian Bommer</t>
  </si>
  <si>
    <t>Modulprüfung</t>
  </si>
  <si>
    <t>Gesamtmodul</t>
  </si>
  <si>
    <t>48 Lektionen / ca. 80 Lernzeit</t>
  </si>
  <si>
    <t>Modul</t>
  </si>
  <si>
    <t>Zürich</t>
  </si>
  <si>
    <t>Martin Stahl</t>
  </si>
  <si>
    <t>Marco Bernasocchi</t>
  </si>
  <si>
    <t>Pers. Notebooks mitnehmen</t>
  </si>
  <si>
    <t>Cathy Eugster</t>
  </si>
  <si>
    <t>56 Lektionen / ca. 90 Lernzeit</t>
  </si>
  <si>
    <t>GIS Betriebsorganisation</t>
  </si>
  <si>
    <t>Urs Flückiger</t>
  </si>
  <si>
    <t>64 Lektionen / ca. 90 Lernzeit</t>
  </si>
  <si>
    <t>Thomas Woodtli</t>
  </si>
  <si>
    <t>Martin Barrucci</t>
  </si>
  <si>
    <t>3D Datenerfassung</t>
  </si>
  <si>
    <t>Andreas Barmettler</t>
  </si>
  <si>
    <t>24</t>
  </si>
  <si>
    <t>Unterricht an den ersten 4 Tagen</t>
  </si>
  <si>
    <t>jeweils am Vormittag</t>
  </si>
  <si>
    <t xml:space="preserve">  </t>
  </si>
  <si>
    <t>3D Datenverwaltung</t>
  </si>
  <si>
    <t>Unterricht jeweils am Nachmittag</t>
  </si>
  <si>
    <t xml:space="preserve">Phil Binkert </t>
  </si>
  <si>
    <t>72 Lektionen / ca. 100 Lernzeit</t>
  </si>
  <si>
    <t>Muttenz</t>
  </si>
  <si>
    <t>FHNW Muttenz</t>
  </si>
  <si>
    <t>Messtechnik</t>
  </si>
  <si>
    <t>32</t>
  </si>
  <si>
    <t>56 Lektionen / ca. 70 Lernzeit</t>
  </si>
  <si>
    <t>Rechner mitnehmen (alle Tage)</t>
  </si>
  <si>
    <t xml:space="preserve">Fixpunktnetze </t>
  </si>
  <si>
    <t>Andreas Schlatter</t>
  </si>
  <si>
    <t>Wabern</t>
  </si>
  <si>
    <t>Grundbuchrecht, Rechte</t>
  </si>
  <si>
    <t>Meinrad Huser</t>
  </si>
  <si>
    <t>4 Tage und 1 Vormittag</t>
  </si>
  <si>
    <t>68 Lektionen / ca. 100 Lernzeit</t>
  </si>
  <si>
    <t>Roli Theiler</t>
  </si>
  <si>
    <t>72 Lektionen / ca. 120 Lernzeit</t>
  </si>
  <si>
    <t>Carlo Felder</t>
  </si>
  <si>
    <t>32  (inkl. Baudokumentation &amp; Norm)</t>
  </si>
  <si>
    <t>Rechner für alle Kurse mitnehmen</t>
  </si>
  <si>
    <t>Marc Rudolf &amp;</t>
  </si>
  <si>
    <t>Adrian Stucki</t>
  </si>
  <si>
    <t>Luzern</t>
  </si>
  <si>
    <t>Stefan Joller</t>
  </si>
  <si>
    <t>Andy Reimers</t>
  </si>
  <si>
    <t>Theiler / Reimers</t>
  </si>
  <si>
    <t>BBZ. Lagerstrasse, Zürich</t>
  </si>
  <si>
    <t>BiZe, Reisbachstrasse 11, Zürich</t>
  </si>
  <si>
    <t>Eidg. anerkannter Berufsbildner-</t>
    <phoneticPr fontId="0" type="noConversion"/>
  </si>
  <si>
    <t>Berufsbildnerkurs</t>
    <phoneticPr fontId="29" type="noConversion"/>
  </si>
  <si>
    <t>R. Voggenhuber/R.Theiler</t>
  </si>
  <si>
    <t>Ausweis: Alle 5 Kurstage müssen zu</t>
    <phoneticPr fontId="0" type="noConversion"/>
  </si>
  <si>
    <t>100% besucht werden!</t>
    <phoneticPr fontId="0" type="noConversion"/>
  </si>
  <si>
    <t>in Zusammenarbeit mit EB ZH</t>
    <phoneticPr fontId="0" type="noConversion"/>
  </si>
  <si>
    <t>Sophie Scheurer</t>
  </si>
  <si>
    <t>"Lehrmeisterkurs" Art.44 BBV</t>
    <phoneticPr fontId="0" type="noConversion"/>
  </si>
  <si>
    <t xml:space="preserve">inkl. Handbuch </t>
    <phoneticPr fontId="0" type="noConversion"/>
  </si>
  <si>
    <t xml:space="preserve">betriebliche Grundbildung </t>
    <phoneticPr fontId="0" type="noConversion"/>
  </si>
  <si>
    <t xml:space="preserve">Die Modulprüfung benötigt mindestens </t>
  </si>
  <si>
    <t>eine Teilpräsenz im Kurs Präsentieren</t>
  </si>
  <si>
    <t>Manfred Pfiffner</t>
  </si>
  <si>
    <t>40 Lektionen / ca. 60 Lernzeit</t>
  </si>
  <si>
    <t>N</t>
  </si>
  <si>
    <t>8</t>
  </si>
  <si>
    <t>Staat und Wirtschaft</t>
  </si>
  <si>
    <t>Beat Gurzeler und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</si>
  <si>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</si>
  <si>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Markus Zürcher</t>
  </si>
  <si>
    <t>Marc Rietmann</t>
  </si>
  <si>
    <t>V</t>
  </si>
  <si>
    <t>80 Lektionen / ca. 120 Lernzeit</t>
  </si>
  <si>
    <t>Hugo Thalmann</t>
  </si>
  <si>
    <t>Datenformate, Schnittstellen, XML</t>
  </si>
  <si>
    <t>Frank Fischer</t>
  </si>
  <si>
    <t>eine Teilpräsenz im Kurs IT Sicherheit</t>
  </si>
  <si>
    <t>Marc Eugster</t>
  </si>
  <si>
    <t>Theorieteil</t>
  </si>
  <si>
    <t>Monat</t>
  </si>
  <si>
    <t>Tag</t>
  </si>
  <si>
    <t>Datum</t>
  </si>
  <si>
    <t>Klasse</t>
  </si>
  <si>
    <t>Kurs</t>
  </si>
  <si>
    <t>Dozentin / Dozent</t>
  </si>
  <si>
    <t>Zimmer</t>
  </si>
  <si>
    <t>Zeiten</t>
  </si>
  <si>
    <t>FR</t>
  </si>
  <si>
    <t>13.00-16.30</t>
  </si>
  <si>
    <t>SA</t>
  </si>
  <si>
    <t>DO</t>
  </si>
  <si>
    <t>Modulabschluss Geomatik + IT</t>
  </si>
  <si>
    <t>BBZ ZH Zimmer 435</t>
  </si>
  <si>
    <t>17.00 - ca. 19.00</t>
  </si>
  <si>
    <t>Jakob Günthardt &amp; Christian Gees</t>
  </si>
  <si>
    <t>MO</t>
  </si>
  <si>
    <t>08.30 - 16.30</t>
  </si>
  <si>
    <t>DI</t>
  </si>
  <si>
    <t>MI</t>
  </si>
  <si>
    <t>Beat Gurzeler &amp; Andy Reimers</t>
  </si>
  <si>
    <t>8.30-12.00 / 13.00-16.30</t>
  </si>
  <si>
    <t>Modulabschluss 3D Geodaten</t>
  </si>
  <si>
    <t>13.00 - 16.30</t>
  </si>
  <si>
    <t>Modulabschluss Erfassungstechnik</t>
  </si>
  <si>
    <t>Modulabschluss Landmanagement</t>
  </si>
  <si>
    <t>Karfreitag</t>
  </si>
  <si>
    <t>08.30 - 12.00</t>
  </si>
  <si>
    <t>Auffahrt</t>
  </si>
  <si>
    <t>Modulabschluss Geschäftsprozesse</t>
  </si>
  <si>
    <t>Modulabschluss Amtliche Vermessung</t>
  </si>
  <si>
    <t>Andy Reimers &amp; Roli Theiler</t>
  </si>
  <si>
    <t>Berufsbildnerkurs</t>
  </si>
  <si>
    <t>Knabenschiessen</t>
  </si>
  <si>
    <t>18.00 - 21.00</t>
  </si>
  <si>
    <t>Modulabschluss Kommunikation</t>
  </si>
  <si>
    <t>Modulabschluss Fixpunkte</t>
  </si>
  <si>
    <t>Modulabschluss Datenbank</t>
  </si>
  <si>
    <t>Pfingstmontag</t>
  </si>
  <si>
    <t xml:space="preserve">              QS-Kommission eidg. Fachausweis Geomatiktechnikerin Geomatiktechniker</t>
  </si>
  <si>
    <t>Leitung</t>
  </si>
  <si>
    <t>Hannes Gräuler</t>
  </si>
  <si>
    <t>Fixpunktnetze</t>
  </si>
  <si>
    <t>Bern, Hotel Kreuz</t>
  </si>
  <si>
    <t>Grundbuchrecht / Rechte</t>
  </si>
  <si>
    <t>Modulprüfung Praxisteil ITSicherheit</t>
  </si>
  <si>
    <t>DB Praxis</t>
  </si>
  <si>
    <t>72 Lektionen / ca. 90 Lernzeit</t>
  </si>
  <si>
    <t>Datenbankverarbeitung</t>
  </si>
  <si>
    <t>GIS Kompetenz</t>
  </si>
  <si>
    <t>GIS Werkstatt</t>
  </si>
  <si>
    <t>DB Praxis (Access)</t>
  </si>
  <si>
    <t>Christian Egloff Fauth</t>
  </si>
  <si>
    <t>20TN</t>
  </si>
  <si>
    <t>Kurs Umwelttechnik</t>
  </si>
  <si>
    <t>Roli Theiler &amp; Andy Frei</t>
  </si>
  <si>
    <t>IBZ Zug</t>
  </si>
  <si>
    <t>Zug</t>
  </si>
  <si>
    <t>MitgliedFGS</t>
  </si>
  <si>
    <t>Waldegg Uitikon inkl. Dinner</t>
  </si>
  <si>
    <t>Uitikon Waldegg</t>
  </si>
  <si>
    <t>Saskia Sterel</t>
  </si>
  <si>
    <t>8.30-12.00</t>
  </si>
  <si>
    <t>08.30-12.00</t>
  </si>
  <si>
    <t>Initial Workshop GMT</t>
  </si>
  <si>
    <t xml:space="preserve"> O1</t>
  </si>
  <si>
    <t>68 Lektionen / ca. 85 Lernzeit</t>
  </si>
  <si>
    <t>Lea Felber</t>
  </si>
  <si>
    <t>Praxisteil</t>
  </si>
  <si>
    <t>O3-2021</t>
  </si>
  <si>
    <t>O5-2021</t>
  </si>
  <si>
    <t>F6-22</t>
  </si>
  <si>
    <t>F7-22</t>
  </si>
  <si>
    <t>F8-22</t>
  </si>
  <si>
    <t>F9-22</t>
  </si>
  <si>
    <t>F10-22</t>
  </si>
  <si>
    <t>F1-22</t>
  </si>
  <si>
    <t>F2-22</t>
  </si>
  <si>
    <t>F3-22</t>
  </si>
  <si>
    <t>F4-22</t>
  </si>
  <si>
    <t>F5-23</t>
  </si>
  <si>
    <t>O1-2022</t>
  </si>
  <si>
    <t>O2-2022</t>
  </si>
  <si>
    <t>O4-2022</t>
  </si>
  <si>
    <t>E1-05</t>
  </si>
  <si>
    <t xml:space="preserve">3DWorx to BIM 
</t>
  </si>
  <si>
    <t xml:space="preserve">Mitglied FGS
</t>
  </si>
  <si>
    <t>Web Praxis, Visionen</t>
  </si>
  <si>
    <t>8.30-12.00 / 13.00-15.45</t>
  </si>
  <si>
    <t xml:space="preserve">8.30-12.00 </t>
  </si>
  <si>
    <t>Mobilität &amp; Infrastruktur</t>
  </si>
  <si>
    <t>open Book Modulabschluss</t>
  </si>
  <si>
    <t>Technologien, Programmierung</t>
  </si>
  <si>
    <t>Scripte werden als PDF abgegeben, generell ist ein Notebook oder Tablet zu den Schulungen mitzunehmen</t>
  </si>
  <si>
    <t>Web-GIS, Dienste, Programmierung</t>
  </si>
  <si>
    <t>Distance Learning</t>
  </si>
  <si>
    <t>Sechseläuten</t>
  </si>
  <si>
    <t>BBZ ZH, Zimmer 435</t>
  </si>
  <si>
    <t>14.00 - 20.30</t>
  </si>
  <si>
    <t>Alexander Erath</t>
  </si>
  <si>
    <t>Michael van Eggermond</t>
  </si>
  <si>
    <t>Alexander Erath, Micheal van Eggermond</t>
  </si>
  <si>
    <t>Rolf Bruderer</t>
  </si>
  <si>
    <t xml:space="preserve">IBZ Zug
</t>
  </si>
  <si>
    <t>Christoph Müller</t>
  </si>
  <si>
    <t>IoT und Sensorik mit RaspberryPi</t>
  </si>
  <si>
    <t>E1-06</t>
  </si>
  <si>
    <t>ÖREB</t>
  </si>
  <si>
    <t>Wahlmodule. Fx-21</t>
  </si>
  <si>
    <t>Thomas Felder</t>
  </si>
  <si>
    <t>Modulabschluss Persönliche Kompetenz</t>
  </si>
  <si>
    <t>Dozierende</t>
  </si>
  <si>
    <t>online-Schulung</t>
  </si>
  <si>
    <t>Phyton Übungen, Ausblick und Visionen</t>
  </si>
  <si>
    <t>Dienste, QGIS-Phyton Einführung</t>
  </si>
  <si>
    <t>online</t>
  </si>
  <si>
    <t>Ralph Voggenhuber, mba</t>
  </si>
  <si>
    <t>Interlis</t>
  </si>
  <si>
    <t>Vanessa Crisp</t>
  </si>
  <si>
    <t>PHZH</t>
  </si>
  <si>
    <t>08.30-12.00 / 13.00-16.30</t>
  </si>
  <si>
    <t>Datenbankverarbeitungen mit FME</t>
  </si>
  <si>
    <t>E1-07</t>
  </si>
  <si>
    <t xml:space="preserve">Christian Egloff Fauth
</t>
  </si>
  <si>
    <t>Natalie Lack</t>
  </si>
  <si>
    <t>O3-2022</t>
  </si>
  <si>
    <t>O5-2022</t>
  </si>
  <si>
    <t>F3-23</t>
  </si>
  <si>
    <t>F6-23</t>
  </si>
  <si>
    <t>F7-23</t>
  </si>
  <si>
    <t>F9-23</t>
  </si>
  <si>
    <t>F10-23</t>
  </si>
  <si>
    <t>Web-GIS, Dienste , Programmierung</t>
  </si>
  <si>
    <t>Web-Praxis, Visionen</t>
  </si>
  <si>
    <t>Weihnachtsferien BBZ 26.12.2022 - 08.01.2023</t>
  </si>
  <si>
    <t>Sommerferien BBZ 18.07. - 21.08.2022</t>
  </si>
  <si>
    <t>Herbstferien BBZ 10.10. - 23.10.2022</t>
  </si>
  <si>
    <t>Martin Barucci</t>
  </si>
  <si>
    <t>Baugrund / Geologie - Exkursion</t>
  </si>
  <si>
    <t>Marc Rudolf &amp; Adrian Stucki</t>
  </si>
  <si>
    <t>Modulabschluss Bautechnik</t>
  </si>
  <si>
    <t>swisstopo Wabern</t>
  </si>
  <si>
    <t>Fixpunktnetze mit rmDATA</t>
  </si>
  <si>
    <t>08.30 - 16.00</t>
  </si>
  <si>
    <t>online - Schulung</t>
  </si>
  <si>
    <t>Andy Frei</t>
  </si>
  <si>
    <t>Initial Workshop</t>
  </si>
  <si>
    <t>obline-Schulung</t>
  </si>
  <si>
    <t>Phil Binkert</t>
  </si>
  <si>
    <t>Juni23</t>
  </si>
  <si>
    <t xml:space="preserve">Nils Styger </t>
  </si>
  <si>
    <t>Nils Styger</t>
  </si>
  <si>
    <t>BBZ ZH Zimmer E18</t>
  </si>
  <si>
    <t>IBZ Zug, Zimmer 113</t>
  </si>
  <si>
    <t>Luzern, Gletschergarten</t>
  </si>
  <si>
    <t>GIS-Werkstatt</t>
  </si>
  <si>
    <t>Präsentieren / Präsentationen Teilabschluss</t>
  </si>
  <si>
    <t>Initial Workshop Klasse O1-2022</t>
  </si>
  <si>
    <t>EB Zürich, Riesbachstr. 11, evtl 314</t>
  </si>
  <si>
    <t>Bruno Zbinden &amp;</t>
  </si>
  <si>
    <t>R. Theiler</t>
  </si>
  <si>
    <t>Theiler/Reimers/Lerbert</t>
  </si>
  <si>
    <t>Andy Reimers, Roli Theiler, Philippe Lebert</t>
  </si>
  <si>
    <t>BBZ ZH Zimmer xxx</t>
  </si>
  <si>
    <t>IBZ Zug, Zimmer xxx</t>
  </si>
  <si>
    <t>BBZ ZH Zimmer 435?</t>
  </si>
  <si>
    <t>Aug23</t>
  </si>
  <si>
    <t>Schulungstage 2022</t>
  </si>
  <si>
    <t>Anmeldeschluss Abschlussarbeit eidg. Fachausweis für Session 2023-1</t>
  </si>
  <si>
    <t>Anmeldeschluss Abschlussarbeit eidg. Fachausweis für Session 2023-2</t>
  </si>
  <si>
    <t>Anmeldeschluss Abschlussarbeit eidg. Fachausweis für Session 2024-1</t>
  </si>
  <si>
    <t>Anmeldeschluss Abschlussarbeit eidg. Fachausweis für Session 2024-2</t>
  </si>
  <si>
    <t>Alle gültigen Modulabschlüsse sind bis zu diesem Zeitpunkt gefordert</t>
  </si>
  <si>
    <t>Sportferien BBZ 06.02. - 19.02.2023</t>
  </si>
  <si>
    <t xml:space="preserve">Ostermontag </t>
  </si>
  <si>
    <t>Frühjahrsferien BBZ 24.04. - 07.05.2023</t>
  </si>
  <si>
    <t>Sommerferien BBZ 17.07. -  20.08.2023</t>
  </si>
  <si>
    <t>Herbstferien BBZ 09.10. - 22.10.2023</t>
  </si>
  <si>
    <t>Weihnachtsferien BBZ 25.12.2023 - 07.01.2024</t>
  </si>
  <si>
    <t>WSL-22-2</t>
  </si>
  <si>
    <t>WSL-22-1</t>
  </si>
  <si>
    <t>WSL-22-3</t>
  </si>
  <si>
    <t>WSB-22</t>
  </si>
  <si>
    <t>R. Theiler, Prü.komm. &amp; 
2 Kandidaten mit Abschluss 2022</t>
  </si>
  <si>
    <t xml:space="preserve">BIM und COBie - Grundlagen und Technologien
</t>
  </si>
  <si>
    <t>E1-08</t>
  </si>
  <si>
    <t>abgesagt</t>
  </si>
  <si>
    <t>Praxis</t>
  </si>
  <si>
    <t>Theorie</t>
  </si>
  <si>
    <t>elektronische Abgabe</t>
  </si>
  <si>
    <t>Modulabschluss GIS-Systeme, Theorie</t>
  </si>
  <si>
    <t>4 TN</t>
  </si>
  <si>
    <t>18 TN</t>
  </si>
  <si>
    <t>5 TN</t>
  </si>
  <si>
    <t>Für den Lehrgang in Geomatiktechnik empfehlen wir, zuerst die Basismodule und danach die Wahlmodule zu besuchen.</t>
  </si>
  <si>
    <t>Es kommt auch vor, dass sich Kursdaten von Basis- und Wahlmodulen überschneiden.</t>
  </si>
  <si>
    <t>04.01.2022 / Version 8.0</t>
  </si>
  <si>
    <t>Wahlmodule, Anzahl Kurstage</t>
  </si>
  <si>
    <t>Wahlmodule Durchfühung gesichert</t>
  </si>
  <si>
    <t>8.30-12.00 / 13.00 - 16.30</t>
  </si>
  <si>
    <t>17.00 - 19.30</t>
  </si>
  <si>
    <t>A</t>
  </si>
  <si>
    <t>Dozentenkonferenz Deutschschweiz</t>
  </si>
  <si>
    <t>Weberstrasse 5, Zürich und hybrid</t>
  </si>
  <si>
    <t>18.30 - 21.00</t>
  </si>
  <si>
    <t xml:space="preserve">DM flex
</t>
  </si>
  <si>
    <t xml:space="preserve">Teams führen für Geomatiktechniker oder Ingenieure
</t>
  </si>
  <si>
    <t>Dez23</t>
  </si>
  <si>
    <t>online via Teams</t>
  </si>
  <si>
    <t xml:space="preserve">QGIS Vertiefung und OGD
</t>
  </si>
  <si>
    <t>Ernst Forrer</t>
  </si>
  <si>
    <t>Sept23</t>
  </si>
  <si>
    <t>Okt,Nov23</t>
  </si>
  <si>
    <t>Jan24</t>
  </si>
  <si>
    <t>Okt23</t>
  </si>
  <si>
    <t>Sept, Okt23</t>
  </si>
  <si>
    <t xml:space="preserve">Campus Sursee, BIM Labor
</t>
  </si>
  <si>
    <t>BIM-Team</t>
  </si>
  <si>
    <t xml:space="preserve">BBZ Zürich
</t>
  </si>
  <si>
    <t>Roli Theiler &amp;PrüKomm &amp; 2 Kand. QV22</t>
  </si>
  <si>
    <t>8.30-16.30</t>
  </si>
  <si>
    <t>BIM-Team CampusSursee</t>
  </si>
  <si>
    <t>Campus Sursee, BIM Labor</t>
  </si>
  <si>
    <t>Camp. Sursee</t>
  </si>
  <si>
    <t>17 TN</t>
  </si>
  <si>
    <t>16  und 4 L. eLearning</t>
  </si>
  <si>
    <t>Datenbankverarbeitung (FME)</t>
  </si>
  <si>
    <t>Modulabschluss GIS   Praxisarbeit</t>
  </si>
  <si>
    <t>Modulabschluss GIS   Theorieteil</t>
  </si>
  <si>
    <t>14.00 - ca. 16.30</t>
  </si>
  <si>
    <t>GIS-Kompetenz</t>
  </si>
  <si>
    <t>02. &amp; 03.12.22</t>
  </si>
  <si>
    <t>Raum Zürich</t>
  </si>
  <si>
    <t xml:space="preserve">BIM-Methode 
Einführung und Labor
</t>
  </si>
  <si>
    <t>FGS Workshop für Lernende mit QV 2023</t>
  </si>
  <si>
    <t>Workshop für BB und FV für QV2023</t>
  </si>
  <si>
    <t>DM-flex - neues Datenmodell in der AV</t>
  </si>
  <si>
    <t>Teams führen für GeomatiktechnikerInnen und Ingenieure</t>
  </si>
  <si>
    <t>BIM-Methode Einführung und Labor</t>
  </si>
  <si>
    <t>BIM-Team Sursee</t>
  </si>
  <si>
    <t>BIM und COBie Grundlagen und Technologien</t>
  </si>
  <si>
    <t>3D-Worx to BIM</t>
  </si>
  <si>
    <t xml:space="preserve">Zürich
</t>
  </si>
  <si>
    <t>Modulabschlüsse     2022 - 2024</t>
  </si>
  <si>
    <t>am 14.12.22 ganzer Tag</t>
  </si>
  <si>
    <t>21TN</t>
  </si>
  <si>
    <t>6TN</t>
  </si>
  <si>
    <t>1TN</t>
  </si>
  <si>
    <t>BBZ ZH</t>
  </si>
  <si>
    <t>17.10 - ca. 19.00</t>
  </si>
  <si>
    <t>Michael Schulz</t>
  </si>
  <si>
    <t>11TN</t>
  </si>
  <si>
    <t>EPA   Bern   Eigerstr. 71, UG20</t>
  </si>
  <si>
    <t>Roli Theiler &amp; PrüKomm &amp; 2 Kand. QV22</t>
  </si>
  <si>
    <t>E1-09</t>
  </si>
  <si>
    <t>E1-10</t>
  </si>
  <si>
    <t>E1-11</t>
  </si>
  <si>
    <t>BBZ ZH, Zimmer E18</t>
  </si>
  <si>
    <t>BBZ ZH, Zimmer xxx</t>
  </si>
  <si>
    <t>BBZ Zürich Zimmer E18</t>
  </si>
  <si>
    <t>Abschlussürüfungen Fachausweis Geomatiktechnikerinnen und Geomatiktechniker</t>
  </si>
  <si>
    <t>BBZ ZH Zimmer 335</t>
  </si>
  <si>
    <t>BBZ Zürich, Zimmer 335</t>
  </si>
  <si>
    <t>EPA Bern, Eigerstr. 71, Zimmer UG20</t>
  </si>
  <si>
    <t>BBZ ZH Zimmer E18, 113, 116, U2</t>
  </si>
  <si>
    <t>Pierre Frank</t>
  </si>
  <si>
    <t>Pierre-Jacques Frank</t>
  </si>
  <si>
    <t xml:space="preserve">                                11 TN</t>
  </si>
  <si>
    <t xml:space="preserve">                                       18 TN</t>
  </si>
  <si>
    <t xml:space="preserve">                                    20 TN</t>
  </si>
  <si>
    <t xml:space="preserve">                                        12 TN</t>
  </si>
  <si>
    <t xml:space="preserve">                                  11 TN</t>
  </si>
  <si>
    <t xml:space="preserve">                                  17 TN</t>
  </si>
  <si>
    <t>Mai24</t>
  </si>
  <si>
    <t>Mai-Juni24</t>
  </si>
  <si>
    <t>Mai, Juni24</t>
  </si>
  <si>
    <t>Juni24</t>
  </si>
  <si>
    <t>Juli/Aug24</t>
  </si>
  <si>
    <t>Zimmer noch nicht geklärt</t>
  </si>
  <si>
    <t>Abschlussfeier eidg. Fachausweis</t>
  </si>
  <si>
    <t>Modulabschluss IT Administration</t>
  </si>
  <si>
    <t>FHNW Olten, von Roll Str. 10, Zi A110</t>
  </si>
  <si>
    <t>+Abschlussprüfung.                         1'780 CHF</t>
  </si>
  <si>
    <t>Wahlmodule max.</t>
  </si>
  <si>
    <t>Wahlmodule (5 Module, 5 Modulprüfungen)</t>
  </si>
  <si>
    <t>exkl. Bundesbeiträge (50%)</t>
  </si>
  <si>
    <t>S7</t>
  </si>
  <si>
    <t>S6</t>
  </si>
  <si>
    <t>S5</t>
  </si>
  <si>
    <t>Bauvermessung und BIM</t>
  </si>
  <si>
    <t>S4</t>
  </si>
  <si>
    <t>S3</t>
  </si>
  <si>
    <t>S2</t>
  </si>
  <si>
    <t>S1</t>
  </si>
  <si>
    <t>Wahlmodule  Sx-24</t>
  </si>
  <si>
    <t>Berufsbildnerkurs</t>
    <phoneticPr fontId="22" type="noConversion"/>
  </si>
  <si>
    <t>Datenbankverarbeitung FME</t>
  </si>
  <si>
    <t>18.08.2022 / Version 9.0</t>
  </si>
  <si>
    <t>Übersicht Module ab Herbst 2023</t>
  </si>
  <si>
    <t>Schulungstage 2021</t>
  </si>
  <si>
    <t>9 Tg</t>
  </si>
  <si>
    <t>S7-24</t>
  </si>
  <si>
    <t>7 Tg</t>
  </si>
  <si>
    <t>S6-24</t>
  </si>
  <si>
    <t>S5-24</t>
  </si>
  <si>
    <t>S4-24</t>
  </si>
  <si>
    <t>6 Tg</t>
  </si>
  <si>
    <t>S3-24</t>
  </si>
  <si>
    <t>7 TN</t>
  </si>
  <si>
    <t>S2-24</t>
  </si>
  <si>
    <t>10.5 Tg</t>
  </si>
  <si>
    <t>S1-23</t>
  </si>
  <si>
    <t>8 Tg</t>
  </si>
  <si>
    <t>B5-2023</t>
  </si>
  <si>
    <t>O5/B5</t>
  </si>
  <si>
    <t>14 Tg</t>
  </si>
  <si>
    <t>B4-2024</t>
  </si>
  <si>
    <t>B4-2023</t>
  </si>
  <si>
    <t>O4/B4</t>
  </si>
  <si>
    <t>10 Tg</t>
  </si>
  <si>
    <t>B3-2024</t>
  </si>
  <si>
    <t>B3-2023</t>
  </si>
  <si>
    <t>O3/B3</t>
  </si>
  <si>
    <t>5 Tg</t>
  </si>
  <si>
    <t>B2-2024</t>
  </si>
  <si>
    <t>B2-2023</t>
  </si>
  <si>
    <t>O2/B2</t>
  </si>
  <si>
    <t>8.5 Tg</t>
  </si>
  <si>
    <t>B1-2024</t>
  </si>
  <si>
    <t>B1-2023</t>
  </si>
  <si>
    <t>O1/B1</t>
  </si>
  <si>
    <t>Bruno Zbinden</t>
  </si>
  <si>
    <t>ewb Bern</t>
  </si>
  <si>
    <t>Bruno Zbinden und Rolf Bruderer</t>
  </si>
  <si>
    <t>Modulabschluss Geomatik im Bauwesen</t>
  </si>
  <si>
    <t>17.10 - ca. 19.30</t>
  </si>
  <si>
    <t>BBZ ZH Zimmer 135</t>
  </si>
  <si>
    <t>BBZ ZH Zimmer 113</t>
  </si>
  <si>
    <t>siehe S3</t>
  </si>
  <si>
    <t>siehe S5-24</t>
  </si>
  <si>
    <t>siehe S5</t>
  </si>
  <si>
    <t>siehe B4</t>
  </si>
  <si>
    <t>B1</t>
  </si>
  <si>
    <t>B2</t>
  </si>
  <si>
    <t>B3</t>
  </si>
  <si>
    <t>B4</t>
  </si>
  <si>
    <t>B5</t>
  </si>
  <si>
    <t>siehe B4-23</t>
  </si>
  <si>
    <t>siehe S2</t>
  </si>
  <si>
    <t>siehe S6</t>
  </si>
  <si>
    <t>siehe S7</t>
  </si>
  <si>
    <t>siehe S1</t>
  </si>
  <si>
    <t>siehe S4</t>
  </si>
  <si>
    <t>März24</t>
  </si>
  <si>
    <t>April24</t>
  </si>
  <si>
    <t>Juli24</t>
  </si>
  <si>
    <t>O5 / B5</t>
  </si>
  <si>
    <t>O4 / B4</t>
  </si>
  <si>
    <t>O3 / B3</t>
  </si>
  <si>
    <t>O2 / B2</t>
  </si>
  <si>
    <t>O1 / B1</t>
  </si>
  <si>
    <t>Aug-Sept23</t>
  </si>
  <si>
    <t>Nov23</t>
  </si>
  <si>
    <t>Nov-Dez23</t>
  </si>
  <si>
    <t>Datenbankverarbeitung / FME</t>
  </si>
  <si>
    <r>
      <t xml:space="preserve">7  </t>
    </r>
    <r>
      <rPr>
        <sz val="9"/>
        <color theme="0"/>
        <rFont val="Arial"/>
        <family val="2"/>
      </rPr>
      <t>22</t>
    </r>
    <r>
      <rPr>
        <b/>
        <sz val="9"/>
        <color theme="0"/>
        <rFont val="Arial"/>
        <family val="2"/>
      </rPr>
      <t>TN</t>
    </r>
  </si>
  <si>
    <t>Jan-Feb24</t>
  </si>
  <si>
    <t>24TN</t>
  </si>
  <si>
    <t>0TN</t>
  </si>
  <si>
    <t>12TN</t>
  </si>
  <si>
    <t>11 TN</t>
  </si>
  <si>
    <t>2TN</t>
  </si>
  <si>
    <t>3TN</t>
  </si>
  <si>
    <t>Mrz24</t>
  </si>
  <si>
    <t>Feb-Mai24</t>
  </si>
  <si>
    <t>Mrz-Apr24</t>
  </si>
  <si>
    <t>Sept-Okt23</t>
  </si>
  <si>
    <t>S1-24</t>
  </si>
  <si>
    <t>an 2023: 112 Lektionen / ca. 140 Lernzeit</t>
  </si>
  <si>
    <t>OST Ostschweizer FH Rapperswil 1.261</t>
  </si>
  <si>
    <t>OST Ostschweizer FH Rapperswil 1.257</t>
  </si>
  <si>
    <t>Modulabschluss Praxisteil IT Sicherheit</t>
  </si>
  <si>
    <t>8.30-10.00</t>
  </si>
  <si>
    <t>10.00-15.45</t>
  </si>
  <si>
    <t>David Grimm</t>
  </si>
  <si>
    <t>GeoZ 408, Weberstrasse 5, 4.OG</t>
  </si>
  <si>
    <t>Nov 2023</t>
  </si>
  <si>
    <t>Okt 2023</t>
  </si>
  <si>
    <t>Juni 2023</t>
  </si>
  <si>
    <t>E1-12</t>
  </si>
  <si>
    <t>Lea Felder</t>
  </si>
  <si>
    <t>04.04.2023
11.04.2023
12.04.2023
15.04.2023</t>
  </si>
  <si>
    <t>Stand Teilnehmende vom 05.11.2022</t>
  </si>
  <si>
    <t>7TN</t>
  </si>
  <si>
    <t xml:space="preserve"> 15TN</t>
  </si>
  <si>
    <t>16TN</t>
  </si>
  <si>
    <r>
      <t xml:space="preserve">7   </t>
    </r>
    <r>
      <rPr>
        <sz val="9"/>
        <color theme="0"/>
        <rFont val="Arial"/>
        <family val="2"/>
      </rPr>
      <t>12TN</t>
    </r>
  </si>
  <si>
    <t>ab 2023 mit +2 Kursen</t>
  </si>
  <si>
    <t>2000.00 ab Herbst 2023</t>
  </si>
  <si>
    <t xml:space="preserve">                                    7 TN</t>
  </si>
  <si>
    <t>Luzern und Gletschergarten</t>
  </si>
  <si>
    <t>OST Ostschweizer FH Rapperswil</t>
  </si>
  <si>
    <t>17.10 - 19.10</t>
  </si>
  <si>
    <t xml:space="preserve">                                              7 TN</t>
  </si>
  <si>
    <t>O1-2023</t>
  </si>
  <si>
    <t>Initial Workshop Klasse O1-2023</t>
  </si>
  <si>
    <t>14.00 - 21.00</t>
  </si>
  <si>
    <t>17.10 - 19.00</t>
  </si>
  <si>
    <t>GeoZ, Weberstrasse 5, Zürich</t>
  </si>
  <si>
    <t xml:space="preserve">Campus Sursee, BIM Labor, EG </t>
  </si>
  <si>
    <t>Hauptgebäude</t>
  </si>
  <si>
    <t>PH Zürich, LAD 222</t>
  </si>
  <si>
    <t>Campus Sursee, EG</t>
  </si>
  <si>
    <t>BBZ Zürich, Zimmer E18</t>
  </si>
  <si>
    <t>BBZ ZH, Zimmer 335</t>
  </si>
  <si>
    <t>PH Zürich LAD 222</t>
  </si>
  <si>
    <t>E1-13</t>
  </si>
  <si>
    <t xml:space="preserve">Statik und Bauwesen
</t>
  </si>
  <si>
    <t xml:space="preserve">Wasserbau / Hydrologie
</t>
  </si>
  <si>
    <t>E1-14</t>
  </si>
  <si>
    <t>E1-15</t>
  </si>
  <si>
    <t xml:space="preserve">Baugrund / Geologie
</t>
  </si>
  <si>
    <t>Marc Rudolf
Adrian Stucki</t>
  </si>
  <si>
    <t>STAND: 11.11.2022</t>
  </si>
  <si>
    <t>Terminraster Modulplanung BIZGeo    Stand 11.11.2022</t>
  </si>
  <si>
    <t>Berufliche Weiterbildung
2022 - 2023</t>
  </si>
  <si>
    <t>11.05.23
17.05.23
05.06.23
14.06.23</t>
  </si>
  <si>
    <t>23.06.23
24.06.23</t>
  </si>
  <si>
    <t>13.06.23
15.06.23</t>
  </si>
  <si>
    <t xml:space="preserve">                                   7 TN (2023)</t>
  </si>
  <si>
    <t>Bei allen Weiterbildungen</t>
  </si>
  <si>
    <t>ist ein Notebook mitzubringen</t>
  </si>
  <si>
    <t>Falls Software installiert werden muss</t>
  </si>
  <si>
    <t>wird dies vorgängig bekanntgegeben</t>
  </si>
  <si>
    <t xml:space="preserve">FGS Workshop für Lernende mit Abschluss 2023
</t>
  </si>
  <si>
    <t xml:space="preserve">Workshop für Berufsbildner und Fachvorgesetzte für QV2023
</t>
  </si>
  <si>
    <t xml:space="preserve">FHNW </t>
  </si>
  <si>
    <t>FHNW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</si>
</sst>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  <numFmt numFmtId="171" formatCode="#,##0\ &quot;CHF&quot;"/>
  </numFmts>
  <fonts count="92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name val="Verdana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sz val="12"/>
      <color theme="2" tint="-0.499984740745262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sz val="10"/>
      <color rgb="FF000090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b/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indexed="49"/>
      <name val="Arial"/>
      <family val="2"/>
    </font>
    <font>
      <b/>
      <sz val="10"/>
      <color rgb="FFFF6600"/>
      <name val="Arial"/>
      <family val="2"/>
    </font>
    <font>
      <sz val="10"/>
      <color indexed="3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sz val="10"/>
      <color rgb="FF000000"/>
      <name val="ArialMT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rgb="FF0F2DC0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sz val="10"/>
      <color theme="4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trike/>
      <sz val="10"/>
      <color theme="2" tint="-0.499984740745262"/>
      <name val="Arial"/>
      <family val="2"/>
    </font>
    <font>
      <b/>
      <strike/>
      <sz val="10"/>
      <color theme="2" tint="-0.499984740745262"/>
      <name val="Arial"/>
      <family val="2"/>
    </font>
    <font>
      <u/>
      <sz val="11"/>
      <color indexed="12"/>
      <name val="Arial"/>
      <family val="2"/>
    </font>
    <font>
      <sz val="9"/>
      <color rgb="FF000000"/>
      <name val="Calibri"/>
      <family val="2"/>
    </font>
    <font>
      <sz val="8"/>
      <color rgb="FF000000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trike/>
      <sz val="10"/>
      <name val="Arial"/>
      <family val="2"/>
    </font>
    <font>
      <strike/>
      <sz val="10"/>
      <name val="Arial"/>
      <family val="2"/>
    </font>
    <font>
      <sz val="9"/>
      <color rgb="FFFF000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theme="0" tint="-0.34998626667073579"/>
      <name val="Arial"/>
      <family val="2"/>
    </font>
    <font>
      <sz val="10"/>
      <color rgb="FFA6A6A6"/>
      <name val="Arial"/>
      <family val="2"/>
    </font>
    <font>
      <sz val="10"/>
      <color rgb="FF191919"/>
      <name val="Arial"/>
      <family val="2"/>
    </font>
    <font>
      <b/>
      <sz val="9"/>
      <name val="Arial"/>
      <family val="2"/>
    </font>
    <font>
      <b/>
      <sz val="10"/>
      <color theme="5"/>
      <name val="Arial"/>
      <family val="2"/>
    </font>
    <font>
      <sz val="9"/>
      <color rgb="FF000000"/>
      <name val="Verdana"/>
      <family val="2"/>
    </font>
  </fonts>
  <fills count="4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1454817346722"/>
        <bgColor theme="0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3" tint="0.39994506668294322"/>
        <bgColor theme="0"/>
      </patternFill>
    </fill>
    <fill>
      <patternFill patternType="solid">
        <fgColor theme="3" tint="0.39991454817346722"/>
        <bgColor auto="1"/>
      </patternFill>
    </fill>
    <fill>
      <patternFill patternType="solid">
        <fgColor theme="3" tint="0.39994506668294322"/>
        <bgColor auto="1"/>
      </patternFill>
    </fill>
    <fill>
      <patternFill patternType="solid">
        <fgColor theme="0"/>
        <bgColor auto="1"/>
      </patternFill>
    </fill>
    <fill>
      <patternFill patternType="solid">
        <fgColor indexed="65"/>
        <bgColor auto="1"/>
      </patternFill>
    </fill>
    <fill>
      <patternFill patternType="solid">
        <fgColor rgb="FFD8E4BC"/>
        <bgColor auto="1"/>
      </patternFill>
    </fill>
    <fill>
      <patternFill patternType="solid">
        <fgColor theme="4" tint="0.79995117038483843"/>
        <bgColor auto="1"/>
      </patternFill>
    </fill>
    <fill>
      <patternFill patternType="solid">
        <fgColor rgb="FFF2F2F2"/>
        <bgColor auto="1"/>
      </patternFill>
    </fill>
    <fill>
      <patternFill patternType="solid">
        <fgColor theme="4" tint="0.79992065187536243"/>
        <bgColor auto="1"/>
      </patternFill>
    </fill>
    <fill>
      <patternFill patternType="solid">
        <fgColor rgb="FF538DD5"/>
        <bgColor auto="1"/>
      </patternFill>
    </fill>
    <fill>
      <patternFill patternType="solid">
        <fgColor rgb="FFDCE6F1"/>
        <bgColor rgb="FF000000"/>
      </patternFill>
    </fill>
    <fill>
      <patternFill patternType="solid">
        <fgColor rgb="FFFCD5B4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FFDB1E"/>
        <bgColor indexed="64"/>
      </patternFill>
    </fill>
    <fill>
      <patternFill patternType="solid">
        <fgColor rgb="FF378A56"/>
        <bgColor theme="0"/>
      </patternFill>
    </fill>
    <fill>
      <patternFill patternType="solid">
        <fgColor rgb="FF378A5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CD5B4"/>
        <bgColor rgb="FF000000"/>
      </patternFill>
    </fill>
  </fills>
  <borders count="7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Dashed">
        <color rgb="FFFF0000"/>
      </left>
      <right/>
      <top style="mediumDashed">
        <color rgb="FFFF0000"/>
      </top>
      <bottom style="mediumDashed">
        <color rgb="FFFF0000"/>
      </bottom>
      <diagonal/>
    </border>
    <border>
      <left/>
      <right style="mediumDashed">
        <color rgb="FFFF0000"/>
      </right>
      <top style="mediumDashed">
        <color rgb="FFFF0000"/>
      </top>
      <bottom style="mediumDashed">
        <color rgb="FFFF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2463">
    <xf numFmtId="0" fontId="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11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4" xfId="0" applyFont="1" applyBorder="1"/>
    <xf numFmtId="0" fontId="4" fillId="0" borderId="16" xfId="0" applyFont="1" applyBorder="1"/>
    <xf numFmtId="0" fontId="4" fillId="0" borderId="16" xfId="0" applyFont="1" applyBorder="1" applyAlignment="1">
      <alignment horizontal="center"/>
    </xf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0" xfId="0" applyFont="1" applyFill="1"/>
    <xf numFmtId="0" fontId="0" fillId="3" borderId="0" xfId="0" applyFill="1"/>
    <xf numFmtId="0" fontId="4" fillId="4" borderId="11" xfId="0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9" xfId="0" applyFont="1" applyBorder="1" applyAlignment="1">
      <alignment horizontal="right"/>
    </xf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15" fillId="0" borderId="10" xfId="0" applyFont="1" applyBorder="1" applyAlignment="1">
      <alignment horizontal="center"/>
    </xf>
    <xf numFmtId="0" fontId="4" fillId="6" borderId="11" xfId="0" applyFont="1" applyFill="1" applyBorder="1" applyAlignment="1">
      <alignment horizontal="center"/>
    </xf>
    <xf numFmtId="164" fontId="4" fillId="6" borderId="12" xfId="0" applyNumberFormat="1" applyFont="1" applyFill="1" applyBorder="1" applyAlignment="1">
      <alignment horizontal="center"/>
    </xf>
    <xf numFmtId="0" fontId="5" fillId="6" borderId="15" xfId="0" applyFont="1" applyFill="1" applyBorder="1" applyAlignment="1">
      <alignment horizontal="right"/>
    </xf>
    <xf numFmtId="0" fontId="5" fillId="6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0" fontId="16" fillId="0" borderId="9" xfId="0" applyFont="1" applyBorder="1" applyAlignment="1">
      <alignment horizontal="center"/>
    </xf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7" fontId="5" fillId="0" borderId="0" xfId="0" quotePrefix="1" applyNumberFormat="1" applyFont="1"/>
    <xf numFmtId="16" fontId="15" fillId="0" borderId="21" xfId="0" quotePrefix="1" applyNumberFormat="1" applyFont="1" applyBorder="1"/>
    <xf numFmtId="0" fontId="0" fillId="7" borderId="25" xfId="0" applyFill="1" applyBorder="1"/>
    <xf numFmtId="0" fontId="0" fillId="10" borderId="27" xfId="0" applyFill="1" applyBorder="1"/>
    <xf numFmtId="0" fontId="0" fillId="0" borderId="27" xfId="0" applyBorder="1"/>
    <xf numFmtId="0" fontId="0" fillId="11" borderId="14" xfId="0" applyFill="1" applyBorder="1"/>
    <xf numFmtId="0" fontId="0" fillId="9" borderId="0" xfId="0" applyFill="1"/>
    <xf numFmtId="0" fontId="0" fillId="9" borderId="9" xfId="0" applyFill="1" applyBorder="1"/>
    <xf numFmtId="0" fontId="0" fillId="0" borderId="17" xfId="0" applyBorder="1"/>
    <xf numFmtId="0" fontId="1" fillId="8" borderId="8" xfId="0" applyFont="1" applyFill="1" applyBorder="1"/>
    <xf numFmtId="0" fontId="0" fillId="8" borderId="0" xfId="0" applyFill="1"/>
    <xf numFmtId="0" fontId="0" fillId="8" borderId="9" xfId="0" applyFill="1" applyBorder="1"/>
    <xf numFmtId="0" fontId="0" fillId="0" borderId="25" xfId="0" applyBorder="1"/>
    <xf numFmtId="0" fontId="0" fillId="0" borderId="14" xfId="0" applyBorder="1"/>
    <xf numFmtId="0" fontId="1" fillId="9" borderId="33" xfId="0" applyFont="1" applyFill="1" applyBorder="1"/>
    <xf numFmtId="0" fontId="5" fillId="9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8" borderId="29" xfId="0" applyFill="1" applyBorder="1"/>
    <xf numFmtId="0" fontId="0" fillId="8" borderId="16" xfId="0" applyFill="1" applyBorder="1"/>
    <xf numFmtId="0" fontId="2" fillId="7" borderId="7" xfId="0" applyFont="1" applyFill="1" applyBorder="1"/>
    <xf numFmtId="0" fontId="2" fillId="7" borderId="26" xfId="0" applyFont="1" applyFill="1" applyBorder="1"/>
    <xf numFmtId="0" fontId="2" fillId="7" borderId="5" xfId="0" applyFont="1" applyFill="1" applyBorder="1"/>
    <xf numFmtId="0" fontId="2" fillId="7" borderId="28" xfId="0" applyFont="1" applyFill="1" applyBorder="1"/>
    <xf numFmtId="0" fontId="2" fillId="11" borderId="29" xfId="0" applyFont="1" applyFill="1" applyBorder="1"/>
    <xf numFmtId="0" fontId="2" fillId="11" borderId="16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8" borderId="42" xfId="0" applyFont="1" applyFill="1" applyBorder="1"/>
    <xf numFmtId="0" fontId="2" fillId="8" borderId="36" xfId="0" applyFont="1" applyFill="1" applyBorder="1"/>
    <xf numFmtId="0" fontId="0" fillId="8" borderId="8" xfId="0" applyFill="1" applyBorder="1"/>
    <xf numFmtId="0" fontId="0" fillId="12" borderId="0" xfId="0" applyFill="1"/>
    <xf numFmtId="0" fontId="16" fillId="0" borderId="0" xfId="0" applyFont="1" applyAlignment="1">
      <alignment horizontal="center"/>
    </xf>
    <xf numFmtId="0" fontId="5" fillId="4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4" borderId="12" xfId="0" applyFont="1" applyFill="1" applyBorder="1" applyAlignment="1">
      <alignment horizontal="right"/>
    </xf>
    <xf numFmtId="0" fontId="4" fillId="14" borderId="11" xfId="0" applyFont="1" applyFill="1" applyBorder="1" applyAlignment="1">
      <alignment horizontal="center"/>
    </xf>
    <xf numFmtId="164" fontId="4" fillId="14" borderId="12" xfId="0" applyNumberFormat="1" applyFont="1" applyFill="1" applyBorder="1" applyAlignment="1">
      <alignment horizontal="center"/>
    </xf>
    <xf numFmtId="0" fontId="5" fillId="14" borderId="13" xfId="0" quotePrefix="1" applyFont="1" applyFill="1" applyBorder="1" applyAlignment="1">
      <alignment horizontal="right"/>
    </xf>
    <xf numFmtId="0" fontId="5" fillId="14" borderId="15" xfId="0" applyFont="1" applyFill="1" applyBorder="1" applyAlignment="1">
      <alignment horizontal="right"/>
    </xf>
    <xf numFmtId="0" fontId="5" fillId="14" borderId="13" xfId="0" applyFont="1" applyFill="1" applyBorder="1" applyAlignment="1">
      <alignment horizontal="right"/>
    </xf>
    <xf numFmtId="0" fontId="5" fillId="14" borderId="12" xfId="0" applyFont="1" applyFill="1" applyBorder="1"/>
    <xf numFmtId="0" fontId="5" fillId="14" borderId="13" xfId="0" quotePrefix="1" applyFont="1" applyFill="1" applyBorder="1"/>
    <xf numFmtId="0" fontId="0" fillId="10" borderId="0" xfId="0" applyFill="1"/>
    <xf numFmtId="0" fontId="0" fillId="10" borderId="7" xfId="0" applyFill="1" applyBorder="1"/>
    <xf numFmtId="0" fontId="0" fillId="10" borderId="5" xfId="0" applyFill="1" applyBorder="1"/>
    <xf numFmtId="0" fontId="0" fillId="10" borderId="10" xfId="0" applyFill="1" applyBorder="1"/>
    <xf numFmtId="0" fontId="0" fillId="10" borderId="26" xfId="0" applyFill="1" applyBorder="1"/>
    <xf numFmtId="0" fontId="0" fillId="10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0" borderId="26" xfId="0" applyBorder="1"/>
    <xf numFmtId="0" fontId="0" fillId="8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3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4" borderId="13" xfId="0" quotePrefix="1" applyFont="1" applyFill="1" applyBorder="1" applyAlignment="1">
      <alignment horizontal="right"/>
    </xf>
    <xf numFmtId="0" fontId="5" fillId="4" borderId="12" xfId="0" applyFont="1" applyFill="1" applyBorder="1"/>
    <xf numFmtId="0" fontId="5" fillId="4" borderId="15" xfId="0" applyFont="1" applyFill="1" applyBorder="1" applyAlignment="1">
      <alignment horizontal="right"/>
    </xf>
    <xf numFmtId="0" fontId="5" fillId="4" borderId="15" xfId="0" quotePrefix="1" applyFont="1" applyFill="1" applyBorder="1" applyAlignment="1">
      <alignment horizontal="right"/>
    </xf>
    <xf numFmtId="0" fontId="11" fillId="0" borderId="17" xfId="0" applyFont="1" applyBorder="1"/>
    <xf numFmtId="0" fontId="0" fillId="0" borderId="18" xfId="0" applyBorder="1"/>
    <xf numFmtId="0" fontId="10" fillId="0" borderId="18" xfId="0" applyFont="1" applyBorder="1"/>
    <xf numFmtId="0" fontId="0" fillId="0" borderId="19" xfId="0" applyBorder="1"/>
    <xf numFmtId="0" fontId="5" fillId="3" borderId="8" xfId="0" applyFont="1" applyFill="1" applyBorder="1"/>
    <xf numFmtId="0" fontId="5" fillId="3" borderId="9" xfId="0" applyFont="1" applyFill="1" applyBorder="1"/>
    <xf numFmtId="165" fontId="5" fillId="3" borderId="8" xfId="0" applyNumberFormat="1" applyFont="1" applyFill="1" applyBorder="1"/>
    <xf numFmtId="0" fontId="5" fillId="6" borderId="8" xfId="0" applyFont="1" applyFill="1" applyBorder="1"/>
    <xf numFmtId="0" fontId="0" fillId="6" borderId="0" xfId="0" applyFill="1"/>
    <xf numFmtId="0" fontId="4" fillId="6" borderId="0" xfId="0" applyFont="1" applyFill="1"/>
    <xf numFmtId="0" fontId="5" fillId="6" borderId="9" xfId="0" applyFont="1" applyFill="1" applyBorder="1"/>
    <xf numFmtId="165" fontId="5" fillId="6" borderId="8" xfId="0" applyNumberFormat="1" applyFont="1" applyFill="1" applyBorder="1"/>
    <xf numFmtId="1" fontId="5" fillId="6" borderId="9" xfId="0" applyNumberFormat="1" applyFont="1" applyFill="1" applyBorder="1"/>
    <xf numFmtId="165" fontId="16" fillId="0" borderId="45" xfId="0" applyNumberFormat="1" applyFont="1" applyBorder="1"/>
    <xf numFmtId="0" fontId="0" fillId="0" borderId="46" xfId="0" applyBorder="1"/>
    <xf numFmtId="0" fontId="4" fillId="0" borderId="46" xfId="0" applyFont="1" applyBorder="1"/>
    <xf numFmtId="1" fontId="16" fillId="0" borderId="47" xfId="0" applyNumberFormat="1" applyFont="1" applyBorder="1"/>
    <xf numFmtId="165" fontId="0" fillId="0" borderId="8" xfId="0" quotePrefix="1" applyNumberFormat="1" applyBorder="1"/>
    <xf numFmtId="165" fontId="5" fillId="0" borderId="8" xfId="0" applyNumberFormat="1" applyFont="1" applyBorder="1"/>
    <xf numFmtId="164" fontId="5" fillId="0" borderId="9" xfId="0" applyNumberFormat="1" applyFont="1" applyBorder="1"/>
    <xf numFmtId="0" fontId="0" fillId="0" borderId="29" xfId="0" applyBorder="1"/>
    <xf numFmtId="0" fontId="4" fillId="0" borderId="29" xfId="0" applyFont="1" applyBorder="1"/>
    <xf numFmtId="0" fontId="4" fillId="0" borderId="2" xfId="0" applyFont="1" applyBorder="1"/>
    <xf numFmtId="0" fontId="5" fillId="0" borderId="5" xfId="0" applyFont="1" applyBorder="1"/>
    <xf numFmtId="0" fontId="0" fillId="0" borderId="20" xfId="0" applyBorder="1"/>
    <xf numFmtId="0" fontId="5" fillId="0" borderId="40" xfId="0" applyFont="1" applyBorder="1"/>
    <xf numFmtId="0" fontId="0" fillId="4" borderId="0" xfId="0" applyFill="1"/>
    <xf numFmtId="0" fontId="7" fillId="4" borderId="6" xfId="0" applyFont="1" applyFill="1" applyBorder="1"/>
    <xf numFmtId="0" fontId="7" fillId="4" borderId="7" xfId="0" applyFont="1" applyFill="1" applyBorder="1"/>
    <xf numFmtId="0" fontId="8" fillId="4" borderId="7" xfId="0" applyFont="1" applyFill="1" applyBorder="1"/>
    <xf numFmtId="0" fontId="24" fillId="4" borderId="7" xfId="0" applyFont="1" applyFill="1" applyBorder="1"/>
    <xf numFmtId="0" fontId="3" fillId="4" borderId="7" xfId="0" applyFont="1" applyFill="1" applyBorder="1" applyAlignment="1">
      <alignment horizontal="right"/>
    </xf>
    <xf numFmtId="164" fontId="3" fillId="4" borderId="7" xfId="0" applyNumberFormat="1" applyFont="1" applyFill="1" applyBorder="1" applyAlignment="1">
      <alignment horizontal="left"/>
    </xf>
    <xf numFmtId="0" fontId="7" fillId="4" borderId="10" xfId="0" applyFont="1" applyFill="1" applyBorder="1"/>
    <xf numFmtId="0" fontId="4" fillId="4" borderId="1" xfId="0" applyFont="1" applyFill="1" applyBorder="1"/>
    <xf numFmtId="0" fontId="4" fillId="4" borderId="0" xfId="0" applyFont="1" applyFill="1"/>
    <xf numFmtId="0" fontId="6" fillId="4" borderId="0" xfId="0" applyFont="1" applyFill="1"/>
    <xf numFmtId="0" fontId="4" fillId="4" borderId="2" xfId="0" applyFont="1" applyFill="1" applyBorder="1"/>
    <xf numFmtId="0" fontId="0" fillId="4" borderId="1" xfId="0" applyFill="1" applyBorder="1"/>
    <xf numFmtId="0" fontId="0" fillId="4" borderId="0" xfId="0" applyFill="1" applyAlignment="1">
      <alignment horizontal="center"/>
    </xf>
    <xf numFmtId="0" fontId="0" fillId="4" borderId="2" xfId="0" applyFill="1" applyBorder="1"/>
    <xf numFmtId="0" fontId="3" fillId="4" borderId="0" xfId="0" applyFont="1" applyFill="1"/>
    <xf numFmtId="0" fontId="3" fillId="4" borderId="0" xfId="0" applyFont="1" applyFill="1" applyAlignment="1">
      <alignment horizontal="right"/>
    </xf>
    <xf numFmtId="0" fontId="3" fillId="4" borderId="0" xfId="0" applyFont="1" applyFill="1" applyAlignment="1">
      <alignment horizontal="left"/>
    </xf>
    <xf numFmtId="0" fontId="4" fillId="4" borderId="3" xfId="0" applyFont="1" applyFill="1" applyBorder="1"/>
    <xf numFmtId="0" fontId="4" fillId="4" borderId="5" xfId="0" applyFont="1" applyFill="1" applyBorder="1"/>
    <xf numFmtId="0" fontId="3" fillId="4" borderId="5" xfId="0" applyFont="1" applyFill="1" applyBorder="1"/>
    <xf numFmtId="0" fontId="14" fillId="4" borderId="5" xfId="0" applyFont="1" applyFill="1" applyBorder="1" applyAlignment="1">
      <alignment horizontal="right"/>
    </xf>
    <xf numFmtId="164" fontId="14" fillId="4" borderId="5" xfId="0" applyNumberFormat="1" applyFont="1" applyFill="1" applyBorder="1" applyAlignment="1">
      <alignment horizontal="left"/>
    </xf>
    <xf numFmtId="0" fontId="25" fillId="4" borderId="5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left"/>
    </xf>
    <xf numFmtId="0" fontId="4" fillId="4" borderId="4" xfId="0" applyFont="1" applyFill="1" applyBorder="1"/>
    <xf numFmtId="0" fontId="10" fillId="4" borderId="2" xfId="0" applyFont="1" applyFill="1" applyBorder="1"/>
    <xf numFmtId="0" fontId="3" fillId="4" borderId="2" xfId="0" applyFont="1" applyFill="1" applyBorder="1"/>
    <xf numFmtId="0" fontId="16" fillId="4" borderId="2" xfId="0" applyFont="1" applyFill="1" applyBorder="1"/>
    <xf numFmtId="0" fontId="10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16" fillId="4" borderId="0" xfId="0" applyFont="1" applyFill="1"/>
    <xf numFmtId="0" fontId="12" fillId="4" borderId="0" xfId="0" applyFont="1" applyFill="1"/>
    <xf numFmtId="0" fontId="5" fillId="4" borderId="0" xfId="0" applyFont="1" applyFill="1"/>
    <xf numFmtId="0" fontId="10" fillId="4" borderId="0" xfId="0" applyFont="1" applyFill="1"/>
    <xf numFmtId="0" fontId="10" fillId="4" borderId="1" xfId="0" applyFont="1" applyFill="1" applyBorder="1"/>
    <xf numFmtId="0" fontId="3" fillId="4" borderId="1" xfId="0" applyFont="1" applyFill="1" applyBorder="1"/>
    <xf numFmtId="0" fontId="16" fillId="4" borderId="1" xfId="0" applyFont="1" applyFill="1" applyBorder="1"/>
    <xf numFmtId="0" fontId="0" fillId="17" borderId="6" xfId="0" applyFill="1" applyBorder="1"/>
    <xf numFmtId="0" fontId="0" fillId="17" borderId="7" xfId="0" applyFill="1" applyBorder="1"/>
    <xf numFmtId="0" fontId="8" fillId="17" borderId="7" xfId="0" applyFont="1" applyFill="1" applyBorder="1"/>
    <xf numFmtId="0" fontId="24" fillId="17" borderId="7" xfId="0" applyFont="1" applyFill="1" applyBorder="1"/>
    <xf numFmtId="0" fontId="0" fillId="17" borderId="7" xfId="0" applyFill="1" applyBorder="1" applyAlignment="1">
      <alignment horizontal="center"/>
    </xf>
    <xf numFmtId="0" fontId="0" fillId="17" borderId="10" xfId="0" applyFill="1" applyBorder="1"/>
    <xf numFmtId="0" fontId="4" fillId="17" borderId="1" xfId="0" applyFont="1" applyFill="1" applyBorder="1"/>
    <xf numFmtId="0" fontId="4" fillId="17" borderId="0" xfId="0" applyFont="1" applyFill="1"/>
    <xf numFmtId="0" fontId="6" fillId="17" borderId="0" xfId="0" applyFont="1" applyFill="1"/>
    <xf numFmtId="0" fontId="4" fillId="17" borderId="0" xfId="0" applyFont="1" applyFill="1" applyAlignment="1">
      <alignment horizontal="center"/>
    </xf>
    <xf numFmtId="0" fontId="4" fillId="17" borderId="2" xfId="0" applyFont="1" applyFill="1" applyBorder="1"/>
    <xf numFmtId="0" fontId="0" fillId="17" borderId="1" xfId="0" applyFill="1" applyBorder="1"/>
    <xf numFmtId="0" fontId="0" fillId="17" borderId="0" xfId="0" applyFill="1"/>
    <xf numFmtId="0" fontId="1" fillId="17" borderId="0" xfId="0" applyFont="1" applyFill="1"/>
    <xf numFmtId="0" fontId="0" fillId="17" borderId="0" xfId="0" applyFill="1" applyAlignment="1">
      <alignment horizontal="center"/>
    </xf>
    <xf numFmtId="0" fontId="0" fillId="17" borderId="2" xfId="0" applyFill="1" applyBorder="1"/>
    <xf numFmtId="0" fontId="10" fillId="17" borderId="1" xfId="0" applyFont="1" applyFill="1" applyBorder="1"/>
    <xf numFmtId="0" fontId="3" fillId="17" borderId="1" xfId="0" applyFont="1" applyFill="1" applyBorder="1"/>
    <xf numFmtId="0" fontId="4" fillId="17" borderId="3" xfId="0" applyFont="1" applyFill="1" applyBorder="1"/>
    <xf numFmtId="0" fontId="0" fillId="17" borderId="0" xfId="0" quotePrefix="1" applyFill="1" applyAlignment="1">
      <alignment horizontal="left"/>
    </xf>
    <xf numFmtId="0" fontId="10" fillId="17" borderId="0" xfId="0" applyFont="1" applyFill="1"/>
    <xf numFmtId="0" fontId="11" fillId="17" borderId="0" xfId="0" applyFont="1" applyFill="1"/>
    <xf numFmtId="0" fontId="10" fillId="17" borderId="2" xfId="0" applyFont="1" applyFill="1" applyBorder="1"/>
    <xf numFmtId="0" fontId="18" fillId="17" borderId="0" xfId="0" applyFont="1" applyFill="1" applyAlignment="1">
      <alignment horizontal="center"/>
    </xf>
    <xf numFmtId="164" fontId="4" fillId="17" borderId="0" xfId="0" applyNumberFormat="1" applyFont="1" applyFill="1" applyAlignment="1">
      <alignment horizontal="center"/>
    </xf>
    <xf numFmtId="164" fontId="18" fillId="17" borderId="0" xfId="0" applyNumberFormat="1" applyFont="1" applyFill="1" applyAlignment="1">
      <alignment horizontal="center"/>
    </xf>
    <xf numFmtId="0" fontId="5" fillId="17" borderId="0" xfId="0" applyFont="1" applyFill="1"/>
    <xf numFmtId="0" fontId="19" fillId="17" borderId="0" xfId="0" applyFont="1" applyFill="1"/>
    <xf numFmtId="0" fontId="0" fillId="17" borderId="5" xfId="0" applyFill="1" applyBorder="1"/>
    <xf numFmtId="0" fontId="4" fillId="17" borderId="5" xfId="0" applyFont="1" applyFill="1" applyBorder="1"/>
    <xf numFmtId="0" fontId="4" fillId="17" borderId="4" xfId="0" applyFont="1" applyFill="1" applyBorder="1"/>
    <xf numFmtId="0" fontId="14" fillId="17" borderId="0" xfId="0" applyFont="1" applyFill="1" applyAlignment="1">
      <alignment horizontal="right"/>
    </xf>
    <xf numFmtId="0" fontId="4" fillId="17" borderId="0" xfId="0" applyFont="1" applyFill="1" applyAlignment="1">
      <alignment horizontal="right"/>
    </xf>
    <xf numFmtId="0" fontId="9" fillId="17" borderId="0" xfId="0" applyFont="1" applyFill="1" applyAlignment="1">
      <alignment horizontal="right"/>
    </xf>
    <xf numFmtId="0" fontId="0" fillId="17" borderId="0" xfId="0" applyFill="1" applyAlignment="1">
      <alignment horizontal="right"/>
    </xf>
    <xf numFmtId="0" fontId="16" fillId="17" borderId="0" xfId="0" applyFont="1" applyFill="1"/>
    <xf numFmtId="0" fontId="15" fillId="17" borderId="0" xfId="0" applyFont="1" applyFill="1"/>
    <xf numFmtId="0" fontId="3" fillId="17" borderId="2" xfId="0" applyFont="1" applyFill="1" applyBorder="1"/>
    <xf numFmtId="0" fontId="5" fillId="6" borderId="13" xfId="0" quotePrefix="1" applyFont="1" applyFill="1" applyBorder="1" applyAlignment="1">
      <alignment horizontal="right"/>
    </xf>
    <xf numFmtId="0" fontId="0" fillId="6" borderId="12" xfId="0" applyFill="1" applyBorder="1"/>
    <xf numFmtId="0" fontId="5" fillId="6" borderId="12" xfId="0" applyFont="1" applyFill="1" applyBorder="1" applyAlignment="1">
      <alignment horizontal="right"/>
    </xf>
    <xf numFmtId="0" fontId="5" fillId="6" borderId="15" xfId="0" quotePrefix="1" applyFont="1" applyFill="1" applyBorder="1" applyAlignment="1">
      <alignment horizontal="right"/>
    </xf>
    <xf numFmtId="0" fontId="5" fillId="6" borderId="12" xfId="0" applyFont="1" applyFill="1" applyBorder="1"/>
    <xf numFmtId="0" fontId="5" fillId="6" borderId="13" xfId="0" applyFont="1" applyFill="1" applyBorder="1"/>
    <xf numFmtId="0" fontId="5" fillId="6" borderId="15" xfId="0" applyFont="1" applyFill="1" applyBorder="1"/>
    <xf numFmtId="0" fontId="2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right"/>
    </xf>
    <xf numFmtId="0" fontId="4" fillId="0" borderId="5" xfId="0" applyFont="1" applyBorder="1"/>
    <xf numFmtId="0" fontId="1" fillId="18" borderId="11" xfId="0" applyFont="1" applyFill="1" applyBorder="1"/>
    <xf numFmtId="0" fontId="0" fillId="18" borderId="11" xfId="0" applyFill="1" applyBorder="1"/>
    <xf numFmtId="0" fontId="0" fillId="19" borderId="24" xfId="0" applyFill="1" applyBorder="1"/>
    <xf numFmtId="0" fontId="1" fillId="0" borderId="20" xfId="0" applyFont="1" applyBorder="1"/>
    <xf numFmtId="0" fontId="16" fillId="0" borderId="20" xfId="0" applyFont="1" applyBorder="1"/>
    <xf numFmtId="14" fontId="5" fillId="0" borderId="48" xfId="0" applyNumberFormat="1" applyFont="1" applyBorder="1" applyAlignment="1">
      <alignment horizontal="right"/>
    </xf>
    <xf numFmtId="168" fontId="0" fillId="0" borderId="48" xfId="0" applyNumberFormat="1" applyBorder="1"/>
    <xf numFmtId="168" fontId="5" fillId="0" borderId="48" xfId="0" applyNumberFormat="1" applyFont="1" applyBorder="1"/>
    <xf numFmtId="0" fontId="0" fillId="0" borderId="49" xfId="0" applyBorder="1"/>
    <xf numFmtId="0" fontId="0" fillId="0" borderId="2" xfId="0" applyBorder="1"/>
    <xf numFmtId="0" fontId="1" fillId="0" borderId="50" xfId="0" applyFont="1" applyBorder="1"/>
    <xf numFmtId="0" fontId="16" fillId="0" borderId="51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3" xfId="0" applyFont="1" applyBorder="1"/>
    <xf numFmtId="0" fontId="22" fillId="0" borderId="1" xfId="0" applyFont="1" applyBorder="1" applyAlignment="1">
      <alignment horizontal="left"/>
    </xf>
    <xf numFmtId="0" fontId="0" fillId="0" borderId="50" xfId="0" applyBorder="1"/>
    <xf numFmtId="0" fontId="27" fillId="0" borderId="0" xfId="0" applyFont="1"/>
    <xf numFmtId="0" fontId="5" fillId="0" borderId="50" xfId="0" applyFont="1" applyBorder="1"/>
    <xf numFmtId="0" fontId="22" fillId="0" borderId="0" xfId="0" applyFont="1"/>
    <xf numFmtId="14" fontId="5" fillId="0" borderId="12" xfId="0" applyNumberFormat="1" applyFont="1" applyBorder="1"/>
    <xf numFmtId="14" fontId="28" fillId="0" borderId="12" xfId="0" applyNumberFormat="1" applyFont="1" applyBorder="1"/>
    <xf numFmtId="168" fontId="28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9" fillId="0" borderId="50" xfId="0" applyFont="1" applyBorder="1"/>
    <xf numFmtId="0" fontId="16" fillId="0" borderId="51" xfId="0" applyFont="1" applyBorder="1" applyAlignment="1">
      <alignment horizontal="left"/>
    </xf>
    <xf numFmtId="0" fontId="0" fillId="0" borderId="53" xfId="0" applyBorder="1"/>
    <xf numFmtId="0" fontId="22" fillId="0" borderId="1" xfId="0" applyFont="1" applyBorder="1"/>
    <xf numFmtId="0" fontId="0" fillId="0" borderId="50" xfId="0" applyBorder="1" applyAlignment="1">
      <alignment horizontal="justify"/>
    </xf>
    <xf numFmtId="0" fontId="33" fillId="0" borderId="50" xfId="0" applyFont="1" applyBorder="1"/>
    <xf numFmtId="0" fontId="33" fillId="0" borderId="50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0" fontId="34" fillId="0" borderId="50" xfId="0" applyFont="1" applyBorder="1"/>
    <xf numFmtId="14" fontId="0" fillId="0" borderId="12" xfId="0" applyNumberFormat="1" applyBorder="1"/>
    <xf numFmtId="0" fontId="5" fillId="0" borderId="53" xfId="2349" applyFont="1" applyBorder="1" applyAlignment="1" applyProtection="1"/>
    <xf numFmtId="0" fontId="22" fillId="0" borderId="1" xfId="0" applyFont="1" applyBorder="1" applyAlignment="1">
      <alignment wrapText="1"/>
    </xf>
    <xf numFmtId="0" fontId="27" fillId="0" borderId="50" xfId="0" applyFont="1" applyBorder="1"/>
    <xf numFmtId="0" fontId="0" fillId="0" borderId="48" xfId="0" applyBorder="1"/>
    <xf numFmtId="0" fontId="5" fillId="0" borderId="50" xfId="0" applyFont="1" applyBorder="1" applyAlignment="1">
      <alignment horizontal="justify"/>
    </xf>
    <xf numFmtId="0" fontId="0" fillId="0" borderId="12" xfId="0" applyBorder="1"/>
    <xf numFmtId="168" fontId="29" fillId="0" borderId="12" xfId="0" applyNumberFormat="1" applyFont="1" applyBorder="1"/>
    <xf numFmtId="0" fontId="16" fillId="0" borderId="17" xfId="0" applyFont="1" applyBorder="1"/>
    <xf numFmtId="14" fontId="0" fillId="0" borderId="54" xfId="0" applyNumberFormat="1" applyBorder="1"/>
    <xf numFmtId="168" fontId="16" fillId="0" borderId="48" xfId="0" applyNumberFormat="1" applyFont="1" applyBorder="1"/>
    <xf numFmtId="168" fontId="5" fillId="0" borderId="54" xfId="0" applyNumberFormat="1" applyFont="1" applyBorder="1"/>
    <xf numFmtId="0" fontId="5" fillId="0" borderId="19" xfId="0" applyFont="1" applyBorder="1"/>
    <xf numFmtId="0" fontId="0" fillId="0" borderId="55" xfId="0" applyBorder="1"/>
    <xf numFmtId="168" fontId="0" fillId="0" borderId="55" xfId="0" applyNumberFormat="1" applyBorder="1"/>
    <xf numFmtId="14" fontId="0" fillId="0" borderId="0" xfId="0" applyNumberFormat="1"/>
    <xf numFmtId="168" fontId="0" fillId="0" borderId="0" xfId="0" applyNumberFormat="1"/>
    <xf numFmtId="0" fontId="0" fillId="19" borderId="22" xfId="0" applyFill="1" applyBorder="1"/>
    <xf numFmtId="14" fontId="5" fillId="0" borderId="54" xfId="0" applyNumberFormat="1" applyFont="1" applyBorder="1" applyAlignment="1">
      <alignment horizontal="right"/>
    </xf>
    <xf numFmtId="0" fontId="29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2" fillId="0" borderId="50" xfId="0" applyFont="1" applyBorder="1"/>
    <xf numFmtId="14" fontId="28" fillId="0" borderId="55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5" xfId="0" applyNumberFormat="1" applyBorder="1"/>
    <xf numFmtId="0" fontId="16" fillId="0" borderId="37" xfId="0" applyFont="1" applyBorder="1"/>
    <xf numFmtId="168" fontId="0" fillId="0" borderId="54" xfId="0" applyNumberFormat="1" applyBorder="1"/>
    <xf numFmtId="14" fontId="0" fillId="0" borderId="15" xfId="0" applyNumberFormat="1" applyBorder="1"/>
    <xf numFmtId="0" fontId="1" fillId="18" borderId="39" xfId="0" applyFont="1" applyFill="1" applyBorder="1"/>
    <xf numFmtId="0" fontId="16" fillId="0" borderId="51" xfId="0" quotePrefix="1" applyFont="1" applyBorder="1"/>
    <xf numFmtId="0" fontId="27" fillId="0" borderId="17" xfId="0" applyFont="1" applyBorder="1"/>
    <xf numFmtId="0" fontId="29" fillId="0" borderId="53" xfId="0" applyFont="1" applyBorder="1"/>
    <xf numFmtId="0" fontId="16" fillId="0" borderId="14" xfId="0" applyFont="1" applyBorder="1"/>
    <xf numFmtId="168" fontId="28" fillId="0" borderId="15" xfId="0" applyNumberFormat="1" applyFont="1" applyBorder="1"/>
    <xf numFmtId="0" fontId="36" fillId="0" borderId="53" xfId="0" applyFont="1" applyBorder="1"/>
    <xf numFmtId="0" fontId="5" fillId="0" borderId="49" xfId="0" applyFont="1" applyBorder="1"/>
    <xf numFmtId="17" fontId="16" fillId="0" borderId="51" xfId="0" quotePrefix="1" applyNumberFormat="1" applyFont="1" applyBorder="1"/>
    <xf numFmtId="0" fontId="22" fillId="0" borderId="50" xfId="0" applyFont="1" applyBorder="1" applyAlignment="1">
      <alignment horizontal="left"/>
    </xf>
    <xf numFmtId="0" fontId="37" fillId="0" borderId="50" xfId="0" applyFont="1" applyBorder="1"/>
    <xf numFmtId="0" fontId="16" fillId="0" borderId="40" xfId="0" applyFont="1" applyBorder="1"/>
    <xf numFmtId="3" fontId="0" fillId="0" borderId="48" xfId="0" applyNumberFormat="1" applyBorder="1"/>
    <xf numFmtId="3" fontId="0" fillId="0" borderId="12" xfId="0" applyNumberFormat="1" applyBorder="1"/>
    <xf numFmtId="0" fontId="32" fillId="0" borderId="1" xfId="2349" applyBorder="1" applyAlignment="1" applyProtection="1"/>
    <xf numFmtId="0" fontId="0" fillId="0" borderId="51" xfId="0" applyBorder="1"/>
    <xf numFmtId="0" fontId="1" fillId="18" borderId="30" xfId="0" applyFont="1" applyFill="1" applyBorder="1"/>
    <xf numFmtId="0" fontId="38" fillId="0" borderId="0" xfId="0" applyFont="1"/>
    <xf numFmtId="0" fontId="5" fillId="0" borderId="38" xfId="2349" applyFont="1" applyBorder="1" applyAlignment="1" applyProtection="1"/>
    <xf numFmtId="0" fontId="22" fillId="0" borderId="1" xfId="2349" applyFont="1" applyBorder="1" applyAlignment="1" applyProtection="1"/>
    <xf numFmtId="17" fontId="16" fillId="0" borderId="51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8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2" fillId="0" borderId="8" xfId="0" applyFont="1" applyBorder="1"/>
    <xf numFmtId="0" fontId="27" fillId="0" borderId="8" xfId="0" applyFont="1" applyBorder="1"/>
    <xf numFmtId="0" fontId="22" fillId="0" borderId="6" xfId="0" applyFont="1" applyBorder="1"/>
    <xf numFmtId="0" fontId="22" fillId="0" borderId="17" xfId="0" applyFont="1" applyBorder="1"/>
    <xf numFmtId="14" fontId="27" fillId="0" borderId="52" xfId="0" applyNumberFormat="1" applyFont="1" applyBorder="1" applyAlignment="1">
      <alignment horizontal="right"/>
    </xf>
    <xf numFmtId="14" fontId="39" fillId="0" borderId="48" xfId="0" applyNumberFormat="1" applyFont="1" applyBorder="1" applyAlignment="1">
      <alignment horizontal="right"/>
    </xf>
    <xf numFmtId="14" fontId="39" fillId="0" borderId="12" xfId="0" applyNumberFormat="1" applyFont="1" applyBorder="1" applyAlignment="1">
      <alignment horizontal="right"/>
    </xf>
    <xf numFmtId="0" fontId="16" fillId="0" borderId="50" xfId="0" applyFont="1" applyBorder="1"/>
    <xf numFmtId="168" fontId="41" fillId="0" borderId="12" xfId="0" applyNumberFormat="1" applyFont="1" applyBorder="1"/>
    <xf numFmtId="168" fontId="38" fillId="0" borderId="12" xfId="0" applyNumberFormat="1" applyFont="1" applyBorder="1"/>
    <xf numFmtId="0" fontId="41" fillId="0" borderId="53" xfId="0" applyFont="1" applyBorder="1"/>
    <xf numFmtId="0" fontId="29" fillId="0" borderId="2" xfId="0" applyFont="1" applyBorder="1"/>
    <xf numFmtId="0" fontId="29" fillId="0" borderId="38" xfId="0" applyFont="1" applyBorder="1"/>
    <xf numFmtId="0" fontId="5" fillId="0" borderId="53" xfId="2349" quotePrefix="1" applyFont="1" applyBorder="1" applyAlignment="1" applyProtection="1"/>
    <xf numFmtId="0" fontId="29" fillId="0" borderId="1" xfId="0" applyFont="1" applyBorder="1"/>
    <xf numFmtId="0" fontId="22" fillId="0" borderId="2" xfId="0" applyFont="1" applyBorder="1"/>
    <xf numFmtId="168" fontId="0" fillId="0" borderId="1" xfId="0" applyNumberFormat="1" applyBorder="1"/>
    <xf numFmtId="0" fontId="0" fillId="0" borderId="53" xfId="0" quotePrefix="1" applyBorder="1"/>
    <xf numFmtId="168" fontId="38" fillId="0" borderId="48" xfId="0" applyNumberFormat="1" applyFont="1" applyBorder="1"/>
    <xf numFmtId="14" fontId="43" fillId="0" borderId="12" xfId="0" applyNumberFormat="1" applyFont="1" applyBorder="1"/>
    <xf numFmtId="168" fontId="38" fillId="0" borderId="15" xfId="0" applyNumberFormat="1" applyFont="1" applyBorder="1"/>
    <xf numFmtId="14" fontId="0" fillId="0" borderId="48" xfId="0" applyNumberFormat="1" applyBorder="1" applyAlignment="1">
      <alignment horizontal="right"/>
    </xf>
    <xf numFmtId="14" fontId="40" fillId="0" borderId="12" xfId="0" applyNumberFormat="1" applyFont="1" applyBorder="1"/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51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4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40" fillId="0" borderId="6" xfId="0" applyFont="1" applyBorder="1"/>
    <xf numFmtId="0" fontId="0" fillId="0" borderId="10" xfId="0" applyBorder="1" applyAlignment="1">
      <alignment horizontal="right"/>
    </xf>
    <xf numFmtId="14" fontId="27" fillId="0" borderId="2" xfId="0" applyNumberFormat="1" applyFont="1" applyBorder="1"/>
    <xf numFmtId="0" fontId="40" fillId="0" borderId="2" xfId="0" applyFont="1" applyBorder="1"/>
    <xf numFmtId="14" fontId="16" fillId="0" borderId="1" xfId="0" applyNumberFormat="1" applyFont="1" applyBorder="1" applyAlignment="1">
      <alignment horizontal="left"/>
    </xf>
    <xf numFmtId="0" fontId="29" fillId="0" borderId="3" xfId="0" applyFont="1" applyBorder="1"/>
    <xf numFmtId="0" fontId="0" fillId="0" borderId="0" xfId="0" applyAlignment="1">
      <alignment horizontal="left"/>
    </xf>
    <xf numFmtId="0" fontId="32" fillId="0" borderId="53" xfId="2349" applyBorder="1" applyAlignment="1" applyProtection="1"/>
    <xf numFmtId="0" fontId="27" fillId="0" borderId="0" xfId="0" applyFont="1" applyAlignment="1">
      <alignment horizontal="right"/>
    </xf>
    <xf numFmtId="16" fontId="27" fillId="0" borderId="0" xfId="0" quotePrefix="1" applyNumberFormat="1" applyFont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46" fillId="0" borderId="5" xfId="0" applyFont="1" applyBorder="1" applyAlignment="1">
      <alignment horizontal="left"/>
    </xf>
    <xf numFmtId="14" fontId="0" fillId="0" borderId="0" xfId="0" applyNumberFormat="1" applyAlignment="1">
      <alignment horizontal="center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170" fontId="0" fillId="20" borderId="0" xfId="0" applyNumberFormat="1" applyFill="1" applyAlignment="1">
      <alignment horizontal="left"/>
    </xf>
    <xf numFmtId="0" fontId="0" fillId="20" borderId="0" xfId="0" applyFill="1" applyAlignment="1">
      <alignment horizontal="center"/>
    </xf>
    <xf numFmtId="0" fontId="0" fillId="20" borderId="0" xfId="0" applyFill="1" applyAlignment="1">
      <alignment horizontal="left"/>
    </xf>
    <xf numFmtId="0" fontId="0" fillId="20" borderId="0" xfId="0" applyFill="1"/>
    <xf numFmtId="0" fontId="48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50" fillId="0" borderId="0" xfId="0" applyFont="1" applyAlignment="1">
      <alignment horizontal="center"/>
    </xf>
    <xf numFmtId="14" fontId="50" fillId="0" borderId="0" xfId="0" applyNumberFormat="1" applyFont="1" applyAlignment="1">
      <alignment horizontal="center"/>
    </xf>
    <xf numFmtId="0" fontId="50" fillId="0" borderId="0" xfId="0" applyFont="1" applyAlignment="1">
      <alignment horizontal="left"/>
    </xf>
    <xf numFmtId="0" fontId="50" fillId="0" borderId="0" xfId="0" applyFont="1"/>
    <xf numFmtId="0" fontId="51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7" borderId="8" xfId="0" applyFill="1" applyBorder="1"/>
    <xf numFmtId="16" fontId="0" fillId="0" borderId="1" xfId="0" quotePrefix="1" applyNumberFormat="1" applyBorder="1"/>
    <xf numFmtId="0" fontId="0" fillId="7" borderId="27" xfId="0" applyFill="1" applyBorder="1"/>
    <xf numFmtId="16" fontId="0" fillId="10" borderId="6" xfId="0" quotePrefix="1" applyNumberFormat="1" applyFill="1" applyBorder="1"/>
    <xf numFmtId="16" fontId="0" fillId="10" borderId="1" xfId="0" quotePrefix="1" applyNumberFormat="1" applyFill="1" applyBorder="1"/>
    <xf numFmtId="0" fontId="0" fillId="11" borderId="29" xfId="0" applyFill="1" applyBorder="1"/>
    <xf numFmtId="0" fontId="5" fillId="8" borderId="0" xfId="0" applyFont="1" applyFill="1"/>
    <xf numFmtId="0" fontId="1" fillId="8" borderId="17" xfId="0" applyFont="1" applyFill="1" applyBorder="1"/>
    <xf numFmtId="0" fontId="4" fillId="8" borderId="18" xfId="0" applyFont="1" applyFill="1" applyBorder="1"/>
    <xf numFmtId="0" fontId="0" fillId="8" borderId="18" xfId="0" applyFill="1" applyBorder="1"/>
    <xf numFmtId="0" fontId="0" fillId="8" borderId="19" xfId="0" applyFill="1" applyBorder="1"/>
    <xf numFmtId="0" fontId="4" fillId="8" borderId="8" xfId="0" applyFont="1" applyFill="1" applyBorder="1"/>
    <xf numFmtId="0" fontId="4" fillId="8" borderId="0" xfId="0" applyFont="1" applyFill="1"/>
    <xf numFmtId="0" fontId="4" fillId="8" borderId="29" xfId="0" applyFont="1" applyFill="1" applyBorder="1"/>
    <xf numFmtId="0" fontId="16" fillId="7" borderId="56" xfId="0" applyFont="1" applyFill="1" applyBorder="1"/>
    <xf numFmtId="0" fontId="16" fillId="0" borderId="56" xfId="0" applyFont="1" applyBorder="1"/>
    <xf numFmtId="0" fontId="16" fillId="0" borderId="57" xfId="0" applyFont="1" applyBorder="1"/>
    <xf numFmtId="0" fontId="0" fillId="2" borderId="0" xfId="0" applyFill="1" applyAlignment="1">
      <alignment horizontal="center"/>
    </xf>
    <xf numFmtId="14" fontId="27" fillId="0" borderId="15" xfId="0" applyNumberFormat="1" applyFont="1" applyBorder="1"/>
    <xf numFmtId="0" fontId="23" fillId="0" borderId="0" xfId="0" applyFont="1"/>
    <xf numFmtId="0" fontId="39" fillId="0" borderId="8" xfId="0" applyFont="1" applyBorder="1"/>
    <xf numFmtId="0" fontId="0" fillId="0" borderId="53" xfId="2349" quotePrefix="1" applyFont="1" applyBorder="1" applyAlignment="1" applyProtection="1"/>
    <xf numFmtId="0" fontId="2" fillId="10" borderId="22" xfId="0" applyFont="1" applyFill="1" applyBorder="1"/>
    <xf numFmtId="0" fontId="2" fillId="10" borderId="23" xfId="0" applyFont="1" applyFill="1" applyBorder="1"/>
    <xf numFmtId="0" fontId="2" fillId="10" borderId="24" xfId="0" applyFont="1" applyFill="1" applyBorder="1"/>
    <xf numFmtId="0" fontId="38" fillId="0" borderId="49" xfId="0" applyFont="1" applyBorder="1"/>
    <xf numFmtId="9" fontId="0" fillId="0" borderId="0" xfId="0" applyNumberFormat="1"/>
    <xf numFmtId="0" fontId="38" fillId="0" borderId="50" xfId="0" applyFont="1" applyBorder="1"/>
    <xf numFmtId="14" fontId="0" fillId="0" borderId="12" xfId="0" applyNumberFormat="1" applyBorder="1" applyAlignment="1">
      <alignment horizontal="left"/>
    </xf>
    <xf numFmtId="0" fontId="27" fillId="0" borderId="1" xfId="0" applyFont="1" applyBorder="1"/>
    <xf numFmtId="0" fontId="0" fillId="0" borderId="49" xfId="2349" applyFont="1" applyBorder="1" applyAlignment="1" applyProtection="1"/>
    <xf numFmtId="0" fontId="32" fillId="0" borderId="0" xfId="2349" applyAlignment="1" applyProtection="1"/>
    <xf numFmtId="0" fontId="38" fillId="0" borderId="53" xfId="0" applyFont="1" applyBorder="1"/>
    <xf numFmtId="0" fontId="27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14" fontId="16" fillId="0" borderId="0" xfId="0" applyNumberFormat="1" applyFont="1"/>
    <xf numFmtId="0" fontId="53" fillId="0" borderId="20" xfId="0" applyFont="1" applyBorder="1"/>
    <xf numFmtId="16" fontId="0" fillId="0" borderId="17" xfId="0" quotePrefix="1" applyNumberFormat="1" applyBorder="1"/>
    <xf numFmtId="16" fontId="0" fillId="0" borderId="8" xfId="0" quotePrefix="1" applyNumberFormat="1" applyBorder="1"/>
    <xf numFmtId="0" fontId="54" fillId="0" borderId="20" xfId="0" applyFont="1" applyBorder="1"/>
    <xf numFmtId="0" fontId="55" fillId="0" borderId="0" xfId="0" applyFont="1"/>
    <xf numFmtId="0" fontId="56" fillId="0" borderId="0" xfId="0" applyFont="1"/>
    <xf numFmtId="0" fontId="4" fillId="8" borderId="14" xfId="0" applyFont="1" applyFill="1" applyBorder="1"/>
    <xf numFmtId="0" fontId="22" fillId="0" borderId="14" xfId="0" applyFont="1" applyBorder="1"/>
    <xf numFmtId="0" fontId="58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8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0" fillId="0" borderId="55" xfId="0" applyNumberFormat="1" applyBorder="1" applyAlignment="1">
      <alignment horizontal="right"/>
    </xf>
    <xf numFmtId="14" fontId="16" fillId="0" borderId="55" xfId="0" applyNumberFormat="1" applyFont="1" applyBorder="1" applyAlignment="1">
      <alignment horizontal="right"/>
    </xf>
    <xf numFmtId="14" fontId="12" fillId="0" borderId="0" xfId="0" applyNumberFormat="1" applyFont="1"/>
    <xf numFmtId="14" fontId="30" fillId="0" borderId="2" xfId="0" applyNumberFormat="1" applyFont="1" applyBorder="1" applyAlignment="1">
      <alignment horizontal="right"/>
    </xf>
    <xf numFmtId="14" fontId="12" fillId="0" borderId="55" xfId="0" applyNumberFormat="1" applyFont="1" applyBorder="1" applyAlignment="1">
      <alignment horizontal="right"/>
    </xf>
    <xf numFmtId="14" fontId="30" fillId="0" borderId="2" xfId="0" applyNumberFormat="1" applyFont="1" applyBorder="1"/>
    <xf numFmtId="0" fontId="59" fillId="0" borderId="0" xfId="0" applyFont="1"/>
    <xf numFmtId="0" fontId="38" fillId="0" borderId="4" xfId="0" applyFont="1" applyBorder="1"/>
    <xf numFmtId="14" fontId="0" fillId="0" borderId="29" xfId="0" applyNumberFormat="1" applyBorder="1"/>
    <xf numFmtId="14" fontId="27" fillId="0" borderId="2" xfId="0" applyNumberFormat="1" applyFont="1" applyBorder="1" applyAlignment="1">
      <alignment horizontal="right"/>
    </xf>
    <xf numFmtId="0" fontId="60" fillId="18" borderId="11" xfId="0" applyFont="1" applyFill="1" applyBorder="1" applyAlignment="1">
      <alignment horizontal="right"/>
    </xf>
    <xf numFmtId="169" fontId="30" fillId="0" borderId="54" xfId="0" quotePrefix="1" applyNumberFormat="1" applyFont="1" applyBorder="1" applyAlignment="1">
      <alignment horizontal="right"/>
    </xf>
    <xf numFmtId="169" fontId="30" fillId="0" borderId="2" xfId="0" applyNumberFormat="1" applyFont="1" applyBorder="1"/>
    <xf numFmtId="14" fontId="30" fillId="0" borderId="54" xfId="0" quotePrefix="1" applyNumberFormat="1" applyFont="1" applyBorder="1" applyAlignment="1">
      <alignment horizontal="right"/>
    </xf>
    <xf numFmtId="0" fontId="1" fillId="18" borderId="10" xfId="0" applyFont="1" applyFill="1" applyBorder="1"/>
    <xf numFmtId="14" fontId="22" fillId="0" borderId="2" xfId="0" applyNumberFormat="1" applyFont="1" applyBorder="1"/>
    <xf numFmtId="14" fontId="5" fillId="0" borderId="2" xfId="0" applyNumberFormat="1" applyFont="1" applyBorder="1"/>
    <xf numFmtId="14" fontId="28" fillId="0" borderId="2" xfId="0" applyNumberFormat="1" applyFont="1" applyBorder="1"/>
    <xf numFmtId="14" fontId="5" fillId="0" borderId="55" xfId="0" applyNumberFormat="1" applyFont="1" applyBorder="1"/>
    <xf numFmtId="14" fontId="30" fillId="0" borderId="2" xfId="0" applyNumberFormat="1" applyFont="1" applyBorder="1" applyAlignment="1">
      <alignment horizontal="left"/>
    </xf>
    <xf numFmtId="14" fontId="29" fillId="0" borderId="2" xfId="0" applyNumberFormat="1" applyFont="1" applyBorder="1"/>
    <xf numFmtId="14" fontId="5" fillId="0" borderId="55" xfId="0" applyNumberFormat="1" applyFont="1" applyBorder="1" applyAlignment="1">
      <alignment horizontal="right"/>
    </xf>
    <xf numFmtId="0" fontId="31" fillId="0" borderId="17" xfId="0" applyFont="1" applyBorder="1" applyAlignment="1">
      <alignment horizontal="left"/>
    </xf>
    <xf numFmtId="14" fontId="31" fillId="0" borderId="8" xfId="0" applyNumberFormat="1" applyFont="1" applyBorder="1"/>
    <xf numFmtId="14" fontId="31" fillId="0" borderId="14" xfId="0" applyNumberFormat="1" applyFont="1" applyBorder="1"/>
    <xf numFmtId="14" fontId="0" fillId="0" borderId="18" xfId="0" applyNumberFormat="1" applyBorder="1"/>
    <xf numFmtId="0" fontId="52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4" xfId="0" applyNumberFormat="1" applyFont="1" applyBorder="1"/>
    <xf numFmtId="168" fontId="30" fillId="0" borderId="54" xfId="0" applyNumberFormat="1" applyFont="1" applyBorder="1"/>
    <xf numFmtId="168" fontId="38" fillId="0" borderId="55" xfId="0" applyNumberFormat="1" applyFont="1" applyBorder="1"/>
    <xf numFmtId="14" fontId="35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30" fillId="0" borderId="0" xfId="0" applyFont="1"/>
    <xf numFmtId="14" fontId="0" fillId="0" borderId="2" xfId="0" applyNumberFormat="1" applyBorder="1" applyAlignment="1">
      <alignment horizontal="left"/>
    </xf>
    <xf numFmtId="0" fontId="0" fillId="0" borderId="0" xfId="0" applyFill="1"/>
    <xf numFmtId="0" fontId="38" fillId="0" borderId="0" xfId="0" applyFont="1" applyFill="1"/>
    <xf numFmtId="0" fontId="0" fillId="0" borderId="0" xfId="0" applyFill="1" applyAlignment="1">
      <alignment horizontal="center"/>
    </xf>
    <xf numFmtId="0" fontId="16" fillId="0" borderId="0" xfId="0" applyFont="1" applyFill="1" applyAlignment="1">
      <alignment horizontal="center"/>
    </xf>
    <xf numFmtId="0" fontId="27" fillId="0" borderId="17" xfId="0" applyFont="1" applyBorder="1" applyAlignment="1">
      <alignment horizontal="left"/>
    </xf>
    <xf numFmtId="14" fontId="30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5" fillId="0" borderId="55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7" fillId="0" borderId="8" xfId="0" applyFont="1" applyBorder="1" applyAlignment="1">
      <alignment horizontal="right"/>
    </xf>
    <xf numFmtId="14" fontId="22" fillId="0" borderId="55" xfId="0" applyNumberFormat="1" applyFont="1" applyBorder="1"/>
    <xf numFmtId="0" fontId="27" fillId="0" borderId="14" xfId="0" applyFont="1" applyBorder="1"/>
    <xf numFmtId="0" fontId="16" fillId="0" borderId="5" xfId="0" applyFont="1" applyBorder="1"/>
    <xf numFmtId="0" fontId="0" fillId="0" borderId="0" xfId="0" applyBorder="1"/>
    <xf numFmtId="0" fontId="0" fillId="0" borderId="53" xfId="2349" applyFont="1" applyBorder="1" applyAlignment="1" applyProtection="1"/>
    <xf numFmtId="170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5" fillId="0" borderId="0" xfId="0" applyFont="1" applyBorder="1"/>
    <xf numFmtId="14" fontId="0" fillId="0" borderId="0" xfId="0" applyNumberFormat="1" applyBorder="1" applyAlignment="1">
      <alignment horizontal="center"/>
    </xf>
    <xf numFmtId="0" fontId="22" fillId="0" borderId="0" xfId="0" applyFont="1" applyBorder="1"/>
    <xf numFmtId="0" fontId="0" fillId="0" borderId="1" xfId="0" applyFont="1" applyBorder="1"/>
    <xf numFmtId="14" fontId="30" fillId="0" borderId="50" xfId="0" applyNumberFormat="1" applyFont="1" applyFill="1" applyBorder="1"/>
    <xf numFmtId="14" fontId="16" fillId="0" borderId="50" xfId="0" applyNumberFormat="1" applyFont="1" applyFill="1" applyBorder="1"/>
    <xf numFmtId="0" fontId="5" fillId="0" borderId="51" xfId="0" applyFont="1" applyFill="1" applyBorder="1"/>
    <xf numFmtId="0" fontId="22" fillId="0" borderId="50" xfId="0" applyFont="1" applyFill="1" applyBorder="1"/>
    <xf numFmtId="14" fontId="35" fillId="0" borderId="50" xfId="0" quotePrefix="1" applyNumberFormat="1" applyFont="1" applyFill="1" applyBorder="1"/>
    <xf numFmtId="14" fontId="16" fillId="0" borderId="51" xfId="0" applyNumberFormat="1" applyFont="1" applyFill="1" applyBorder="1"/>
    <xf numFmtId="0" fontId="27" fillId="0" borderId="50" xfId="0" applyFont="1" applyFill="1" applyBorder="1"/>
    <xf numFmtId="0" fontId="30" fillId="0" borderId="19" xfId="0" applyFont="1" applyFill="1" applyBorder="1"/>
    <xf numFmtId="0" fontId="22" fillId="0" borderId="18" xfId="0" applyFont="1" applyBorder="1"/>
    <xf numFmtId="14" fontId="0" fillId="0" borderId="4" xfId="0" applyNumberFormat="1" applyBorder="1"/>
    <xf numFmtId="0" fontId="38" fillId="0" borderId="49" xfId="0" applyFont="1" applyFill="1" applyBorder="1"/>
    <xf numFmtId="14" fontId="38" fillId="0" borderId="55" xfId="0" applyNumberFormat="1" applyFont="1" applyBorder="1" applyAlignment="1">
      <alignment horizontal="right"/>
    </xf>
    <xf numFmtId="14" fontId="30" fillId="0" borderId="55" xfId="0" applyNumberFormat="1" applyFont="1" applyBorder="1" applyAlignment="1">
      <alignment horizontal="right"/>
    </xf>
    <xf numFmtId="14" fontId="42" fillId="0" borderId="55" xfId="0" applyNumberFormat="1" applyFont="1" applyBorder="1"/>
    <xf numFmtId="14" fontId="16" fillId="0" borderId="2" xfId="0" quotePrefix="1" applyNumberFormat="1" applyFont="1" applyBorder="1"/>
    <xf numFmtId="14" fontId="43" fillId="0" borderId="55" xfId="0" applyNumberFormat="1" applyFont="1" applyBorder="1"/>
    <xf numFmtId="14" fontId="40" fillId="0" borderId="2" xfId="0" applyNumberFormat="1" applyFont="1" applyBorder="1"/>
    <xf numFmtId="0" fontId="38" fillId="0" borderId="2" xfId="0" applyFont="1" applyBorder="1"/>
    <xf numFmtId="14" fontId="30" fillId="0" borderId="55" xfId="0" applyNumberFormat="1" applyFont="1" applyBorder="1"/>
    <xf numFmtId="14" fontId="45" fillId="0" borderId="2" xfId="0" quotePrefix="1" applyNumberFormat="1" applyFont="1" applyBorder="1" applyAlignment="1">
      <alignment horizontal="right"/>
    </xf>
    <xf numFmtId="14" fontId="16" fillId="0" borderId="48" xfId="0" quotePrefix="1" applyNumberFormat="1" applyFont="1" applyBorder="1" applyAlignment="1">
      <alignment horizontal="right"/>
    </xf>
    <xf numFmtId="0" fontId="16" fillId="0" borderId="51" xfId="0" applyFont="1" applyBorder="1" applyAlignment="1">
      <alignment horizontal="right"/>
    </xf>
    <xf numFmtId="169" fontId="16" fillId="0" borderId="20" xfId="0" quotePrefix="1" applyNumberFormat="1" applyFont="1" applyFill="1" applyBorder="1" applyAlignment="1">
      <alignment horizontal="right"/>
    </xf>
    <xf numFmtId="169" fontId="16" fillId="0" borderId="50" xfId="0" quotePrefix="1" applyNumberFormat="1" applyFont="1" applyFill="1" applyBorder="1" applyAlignment="1">
      <alignment horizontal="right"/>
    </xf>
    <xf numFmtId="14" fontId="45" fillId="0" borderId="50" xfId="0" applyNumberFormat="1" applyFont="1" applyFill="1" applyBorder="1"/>
    <xf numFmtId="14" fontId="30" fillId="0" borderId="50" xfId="0" quotePrefix="1" applyNumberFormat="1" applyFont="1" applyFill="1" applyBorder="1"/>
    <xf numFmtId="0" fontId="16" fillId="0" borderId="50" xfId="0" applyFont="1" applyFill="1" applyBorder="1"/>
    <xf numFmtId="0" fontId="5" fillId="0" borderId="50" xfId="0" applyFont="1" applyFill="1" applyBorder="1"/>
    <xf numFmtId="169" fontId="27" fillId="0" borderId="50" xfId="0" quotePrefix="1" applyNumberFormat="1" applyFont="1" applyFill="1" applyBorder="1" applyAlignment="1">
      <alignment horizontal="right"/>
    </xf>
    <xf numFmtId="14" fontId="27" fillId="0" borderId="50" xfId="0" applyNumberFormat="1" applyFont="1" applyFill="1" applyBorder="1" applyAlignment="1">
      <alignment horizontal="right"/>
    </xf>
    <xf numFmtId="169" fontId="30" fillId="0" borderId="20" xfId="0" quotePrefix="1" applyNumberFormat="1" applyFont="1" applyFill="1" applyBorder="1" applyAlignment="1">
      <alignment horizontal="right"/>
    </xf>
    <xf numFmtId="14" fontId="16" fillId="0" borderId="50" xfId="0" quotePrefix="1" applyNumberFormat="1" applyFont="1" applyFill="1" applyBorder="1"/>
    <xf numFmtId="169" fontId="16" fillId="0" borderId="51" xfId="0" applyNumberFormat="1" applyFont="1" applyFill="1" applyBorder="1"/>
    <xf numFmtId="169" fontId="16" fillId="0" borderId="50" xfId="0" applyNumberFormat="1" applyFont="1" applyFill="1" applyBorder="1"/>
    <xf numFmtId="169" fontId="0" fillId="0" borderId="51" xfId="0" applyNumberFormat="1" applyFill="1" applyBorder="1"/>
    <xf numFmtId="169" fontId="16" fillId="0" borderId="50" xfId="0" applyNumberFormat="1" applyFont="1" applyFill="1" applyBorder="1" applyAlignment="1">
      <alignment horizontal="right"/>
    </xf>
    <xf numFmtId="169" fontId="30" fillId="0" borderId="50" xfId="0" quotePrefix="1" applyNumberFormat="1" applyFont="1" applyFill="1" applyBorder="1" applyAlignment="1">
      <alignment horizontal="right"/>
    </xf>
    <xf numFmtId="169" fontId="45" fillId="0" borderId="51" xfId="0" applyNumberFormat="1" applyFont="1" applyFill="1" applyBorder="1"/>
    <xf numFmtId="0" fontId="27" fillId="0" borderId="50" xfId="0" applyFont="1" applyFill="1" applyBorder="1" applyAlignment="1">
      <alignment horizontal="right"/>
    </xf>
    <xf numFmtId="169" fontId="45" fillId="0" borderId="50" xfId="0" applyNumberFormat="1" applyFont="1" applyFill="1" applyBorder="1" applyAlignment="1">
      <alignment horizontal="right"/>
    </xf>
    <xf numFmtId="169" fontId="45" fillId="0" borderId="50" xfId="0" applyNumberFormat="1" applyFont="1" applyFill="1" applyBorder="1"/>
    <xf numFmtId="0" fontId="38" fillId="0" borderId="50" xfId="0" applyFont="1" applyFill="1" applyBorder="1" applyAlignment="1">
      <alignment horizontal="right"/>
    </xf>
    <xf numFmtId="14" fontId="45" fillId="0" borderId="50" xfId="0" quotePrefix="1" applyNumberFormat="1" applyFont="1" applyFill="1" applyBorder="1" applyAlignment="1">
      <alignment horizontal="right"/>
    </xf>
    <xf numFmtId="0" fontId="45" fillId="0" borderId="50" xfId="0" applyFont="1" applyFill="1" applyBorder="1" applyAlignment="1">
      <alignment horizontal="right"/>
    </xf>
    <xf numFmtId="0" fontId="30" fillId="0" borderId="50" xfId="0" applyFont="1" applyFill="1" applyBorder="1" applyAlignment="1">
      <alignment horizontal="right"/>
    </xf>
    <xf numFmtId="14" fontId="30" fillId="0" borderId="50" xfId="0" quotePrefix="1" applyNumberFormat="1" applyFont="1" applyFill="1" applyBorder="1" applyAlignment="1">
      <alignment horizontal="right"/>
    </xf>
    <xf numFmtId="14" fontId="30" fillId="0" borderId="50" xfId="0" applyNumberFormat="1" applyFont="1" applyFill="1" applyBorder="1" applyAlignment="1">
      <alignment horizontal="right"/>
    </xf>
    <xf numFmtId="0" fontId="38" fillId="0" borderId="0" xfId="0" applyFont="1" applyFill="1" applyAlignment="1">
      <alignment horizontal="center"/>
    </xf>
    <xf numFmtId="0" fontId="38" fillId="0" borderId="0" xfId="0" applyFont="1" applyFill="1" applyAlignment="1">
      <alignment horizontal="left"/>
    </xf>
    <xf numFmtId="0" fontId="2" fillId="7" borderId="10" xfId="0" applyFont="1" applyFill="1" applyBorder="1"/>
    <xf numFmtId="0" fontId="61" fillId="17" borderId="7" xfId="0" applyFont="1" applyFill="1" applyBorder="1"/>
    <xf numFmtId="0" fontId="53" fillId="0" borderId="25" xfId="0" applyFont="1" applyBorder="1"/>
    <xf numFmtId="0" fontId="16" fillId="0" borderId="6" xfId="0" applyFont="1" applyBorder="1"/>
    <xf numFmtId="0" fontId="30" fillId="0" borderId="1" xfId="2349" applyFont="1" applyBorder="1" applyAlignment="1" applyProtection="1"/>
    <xf numFmtId="0" fontId="62" fillId="0" borderId="0" xfId="0" applyFont="1"/>
    <xf numFmtId="0" fontId="27" fillId="0" borderId="6" xfId="0" applyFont="1" applyBorder="1" applyAlignment="1">
      <alignment horizontal="left"/>
    </xf>
    <xf numFmtId="14" fontId="30" fillId="0" borderId="54" xfId="0" quotePrefix="1" applyNumberFormat="1" applyFont="1" applyFill="1" applyBorder="1" applyAlignment="1">
      <alignment horizontal="right"/>
    </xf>
    <xf numFmtId="0" fontId="32" fillId="0" borderId="50" xfId="2349" applyBorder="1" applyAlignment="1" applyProtection="1"/>
    <xf numFmtId="0" fontId="1" fillId="18" borderId="30" xfId="0" applyFont="1" applyFill="1" applyBorder="1" applyAlignment="1">
      <alignment horizontal="right"/>
    </xf>
    <xf numFmtId="14" fontId="16" fillId="0" borderId="0" xfId="0" applyNumberFormat="1" applyFont="1" applyFill="1" applyAlignment="1">
      <alignment horizontal="center"/>
    </xf>
    <xf numFmtId="0" fontId="0" fillId="21" borderId="44" xfId="0" applyFill="1" applyBorder="1"/>
    <xf numFmtId="0" fontId="0" fillId="21" borderId="43" xfId="0" applyFill="1" applyBorder="1"/>
    <xf numFmtId="0" fontId="1" fillId="0" borderId="58" xfId="0" applyFont="1" applyFill="1" applyBorder="1" applyAlignment="1">
      <alignment horizontal="right"/>
    </xf>
    <xf numFmtId="0" fontId="5" fillId="0" borderId="18" xfId="0" applyFont="1" applyFill="1" applyBorder="1"/>
    <xf numFmtId="0" fontId="5" fillId="0" borderId="29" xfId="0" applyFont="1" applyFill="1" applyBorder="1"/>
    <xf numFmtId="0" fontId="5" fillId="0" borderId="0" xfId="0" applyFont="1" applyFill="1"/>
    <xf numFmtId="0" fontId="0" fillId="0" borderId="58" xfId="0" applyFill="1" applyBorder="1"/>
    <xf numFmtId="0" fontId="1" fillId="0" borderId="57" xfId="0" applyFont="1" applyFill="1" applyBorder="1" applyAlignment="1">
      <alignment horizontal="right"/>
    </xf>
    <xf numFmtId="169" fontId="30" fillId="0" borderId="50" xfId="0" applyNumberFormat="1" applyFont="1" applyFill="1" applyBorder="1"/>
    <xf numFmtId="169" fontId="30" fillId="0" borderId="50" xfId="0" applyNumberFormat="1" applyFont="1" applyFill="1" applyBorder="1" applyAlignment="1">
      <alignment horizontal="right"/>
    </xf>
    <xf numFmtId="0" fontId="1" fillId="0" borderId="58" xfId="0" applyFont="1" applyFill="1" applyBorder="1"/>
    <xf numFmtId="0" fontId="1" fillId="0" borderId="57" xfId="0" applyFont="1" applyFill="1" applyBorder="1"/>
    <xf numFmtId="14" fontId="30" fillId="0" borderId="20" xfId="0" quotePrefix="1" applyNumberFormat="1" applyFont="1" applyFill="1" applyBorder="1" applyAlignment="1">
      <alignment horizontal="right"/>
    </xf>
    <xf numFmtId="14" fontId="0" fillId="0" borderId="0" xfId="0" applyNumberFormat="1" applyFill="1"/>
    <xf numFmtId="14" fontId="0" fillId="0" borderId="54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14" fontId="30" fillId="0" borderId="48" xfId="0" quotePrefix="1" applyNumberFormat="1" applyFont="1" applyFill="1" applyBorder="1" applyAlignment="1">
      <alignment horizontal="right"/>
    </xf>
    <xf numFmtId="14" fontId="30" fillId="0" borderId="12" xfId="0" applyNumberFormat="1" applyFont="1" applyFill="1" applyBorder="1" applyAlignment="1">
      <alignment horizontal="right"/>
    </xf>
    <xf numFmtId="14" fontId="45" fillId="0" borderId="12" xfId="0" applyNumberFormat="1" applyFont="1" applyFill="1" applyBorder="1"/>
    <xf numFmtId="14" fontId="45" fillId="0" borderId="15" xfId="0" applyNumberFormat="1" applyFont="1" applyFill="1" applyBorder="1"/>
    <xf numFmtId="14" fontId="57" fillId="0" borderId="12" xfId="0" applyNumberFormat="1" applyFont="1" applyFill="1" applyBorder="1"/>
    <xf numFmtId="14" fontId="0" fillId="0" borderId="12" xfId="0" applyNumberFormat="1" applyFill="1" applyBorder="1"/>
    <xf numFmtId="14" fontId="16" fillId="0" borderId="12" xfId="0" applyNumberFormat="1" applyFont="1" applyFill="1" applyBorder="1"/>
    <xf numFmtId="14" fontId="0" fillId="0" borderId="15" xfId="0" applyNumberFormat="1" applyFill="1" applyBorder="1"/>
    <xf numFmtId="14" fontId="35" fillId="0" borderId="48" xfId="0" quotePrefix="1" applyNumberFormat="1" applyFont="1" applyFill="1" applyBorder="1"/>
    <xf numFmtId="14" fontId="35" fillId="0" borderId="12" xfId="0" applyNumberFormat="1" applyFont="1" applyFill="1" applyBorder="1"/>
    <xf numFmtId="14" fontId="30" fillId="0" borderId="12" xfId="0" applyNumberFormat="1" applyFont="1" applyFill="1" applyBorder="1"/>
    <xf numFmtId="14" fontId="27" fillId="0" borderId="12" xfId="0" applyNumberFormat="1" applyFont="1" applyFill="1" applyBorder="1"/>
    <xf numFmtId="14" fontId="27" fillId="0" borderId="15" xfId="0" applyNumberFormat="1" applyFont="1" applyFill="1" applyBorder="1"/>
    <xf numFmtId="0" fontId="5" fillId="0" borderId="12" xfId="0" applyFont="1" applyFill="1" applyBorder="1"/>
    <xf numFmtId="0" fontId="5" fillId="0" borderId="15" xfId="0" applyFont="1" applyFill="1" applyBorder="1"/>
    <xf numFmtId="14" fontId="28" fillId="0" borderId="12" xfId="0" applyNumberFormat="1" applyFont="1" applyFill="1" applyBorder="1"/>
    <xf numFmtId="14" fontId="42" fillId="0" borderId="15" xfId="0" applyNumberFormat="1" applyFont="1" applyFill="1" applyBorder="1"/>
    <xf numFmtId="14" fontId="35" fillId="0" borderId="12" xfId="0" quotePrefix="1" applyNumberFormat="1" applyFont="1" applyFill="1" applyBorder="1"/>
    <xf numFmtId="14" fontId="35" fillId="0" borderId="15" xfId="0" applyNumberFormat="1" applyFont="1" applyFill="1" applyBorder="1"/>
    <xf numFmtId="14" fontId="30" fillId="0" borderId="48" xfId="0" quotePrefix="1" applyNumberFormat="1" applyFont="1" applyFill="1" applyBorder="1"/>
    <xf numFmtId="14" fontId="44" fillId="0" borderId="12" xfId="0" applyNumberFormat="1" applyFont="1" applyFill="1" applyBorder="1"/>
    <xf numFmtId="14" fontId="12" fillId="0" borderId="15" xfId="0" applyNumberFormat="1" applyFont="1" applyFill="1" applyBorder="1"/>
    <xf numFmtId="14" fontId="30" fillId="0" borderId="12" xfId="0" quotePrefix="1" applyNumberFormat="1" applyFont="1" applyFill="1" applyBorder="1"/>
    <xf numFmtId="14" fontId="30" fillId="0" borderId="48" xfId="0" applyNumberFormat="1" applyFont="1" applyFill="1" applyBorder="1"/>
    <xf numFmtId="14" fontId="28" fillId="0" borderId="15" xfId="0" applyNumberFormat="1" applyFont="1" applyFill="1" applyBorder="1"/>
    <xf numFmtId="169" fontId="30" fillId="0" borderId="48" xfId="0" quotePrefix="1" applyNumberFormat="1" applyFont="1" applyBorder="1" applyAlignment="1">
      <alignment horizontal="right"/>
    </xf>
    <xf numFmtId="169" fontId="30" fillId="0" borderId="12" xfId="0" applyNumberFormat="1" applyFont="1" applyBorder="1"/>
    <xf numFmtId="14" fontId="12" fillId="0" borderId="55" xfId="0" applyNumberFormat="1" applyFont="1" applyBorder="1"/>
    <xf numFmtId="14" fontId="30" fillId="0" borderId="48" xfId="0" quotePrefix="1" applyNumberFormat="1" applyFont="1" applyBorder="1" applyAlignment="1">
      <alignment horizontal="right"/>
    </xf>
    <xf numFmtId="14" fontId="30" fillId="0" borderId="12" xfId="0" applyNumberFormat="1" applyFont="1" applyBorder="1"/>
    <xf numFmtId="14" fontId="27" fillId="0" borderId="12" xfId="0" applyNumberFormat="1" applyFont="1" applyBorder="1"/>
    <xf numFmtId="0" fontId="38" fillId="0" borderId="12" xfId="0" applyFont="1" applyBorder="1"/>
    <xf numFmtId="14" fontId="30" fillId="0" borderId="15" xfId="0" applyNumberFormat="1" applyFont="1" applyBorder="1"/>
    <xf numFmtId="14" fontId="16" fillId="0" borderId="12" xfId="0" applyNumberFormat="1" applyFont="1" applyBorder="1" applyAlignment="1">
      <alignment horizontal="right"/>
    </xf>
    <xf numFmtId="14" fontId="12" fillId="0" borderId="15" xfId="0" applyNumberFormat="1" applyFont="1" applyBorder="1"/>
    <xf numFmtId="0" fontId="16" fillId="0" borderId="12" xfId="0" applyFont="1" applyFill="1" applyBorder="1"/>
    <xf numFmtId="14" fontId="16" fillId="0" borderId="12" xfId="0" quotePrefix="1" applyNumberFormat="1" applyFont="1" applyBorder="1" applyAlignment="1">
      <alignment horizontal="right"/>
    </xf>
    <xf numFmtId="14" fontId="30" fillId="0" borderId="12" xfId="0" quotePrefix="1" applyNumberFormat="1" applyFont="1" applyBorder="1" applyAlignment="1">
      <alignment horizontal="right"/>
    </xf>
    <xf numFmtId="14" fontId="12" fillId="0" borderId="12" xfId="0" applyNumberFormat="1" applyFont="1" applyBorder="1"/>
    <xf numFmtId="14" fontId="16" fillId="0" borderId="15" xfId="0" applyNumberFormat="1" applyFont="1" applyBorder="1" applyAlignment="1">
      <alignment horizontal="right"/>
    </xf>
    <xf numFmtId="14" fontId="16" fillId="0" borderId="2" xfId="0" applyNumberFormat="1" applyFont="1" applyFill="1" applyBorder="1" applyAlignment="1">
      <alignment horizontal="right"/>
    </xf>
    <xf numFmtId="14" fontId="30" fillId="0" borderId="2" xfId="0" applyNumberFormat="1" applyFont="1" applyFill="1" applyBorder="1"/>
    <xf numFmtId="0" fontId="0" fillId="0" borderId="6" xfId="0" applyFont="1" applyBorder="1"/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16" fillId="0" borderId="0" xfId="0" applyFont="1" applyFill="1"/>
    <xf numFmtId="14" fontId="0" fillId="0" borderId="18" xfId="0" applyNumberFormat="1" applyBorder="1" applyAlignment="1">
      <alignment horizontal="center"/>
    </xf>
    <xf numFmtId="14" fontId="30" fillId="0" borderId="2" xfId="0" applyNumberFormat="1" applyFont="1" applyFill="1" applyBorder="1" applyAlignment="1">
      <alignment horizontal="right"/>
    </xf>
    <xf numFmtId="14" fontId="27" fillId="0" borderId="2" xfId="0" quotePrefix="1" applyNumberFormat="1" applyFont="1" applyBorder="1"/>
    <xf numFmtId="0" fontId="4" fillId="16" borderId="11" xfId="0" applyFont="1" applyFill="1" applyBorder="1" applyAlignment="1">
      <alignment horizontal="center"/>
    </xf>
    <xf numFmtId="14" fontId="44" fillId="0" borderId="2" xfId="0" applyNumberFormat="1" applyFont="1" applyFill="1" applyBorder="1" applyAlignment="1">
      <alignment horizontal="right"/>
    </xf>
    <xf numFmtId="14" fontId="12" fillId="0" borderId="55" xfId="0" applyNumberFormat="1" applyFont="1" applyFill="1" applyBorder="1" applyAlignment="1">
      <alignment horizontal="right"/>
    </xf>
    <xf numFmtId="14" fontId="27" fillId="0" borderId="2" xfId="0" applyNumberFormat="1" applyFont="1" applyFill="1" applyBorder="1" applyAlignment="1">
      <alignment horizontal="right"/>
    </xf>
    <xf numFmtId="14" fontId="16" fillId="0" borderId="2" xfId="0" applyNumberFormat="1" applyFont="1" applyFill="1" applyBorder="1"/>
    <xf numFmtId="14" fontId="28" fillId="0" borderId="55" xfId="0" applyNumberFormat="1" applyFont="1" applyFill="1" applyBorder="1"/>
    <xf numFmtId="14" fontId="30" fillId="0" borderId="2" xfId="0" quotePrefix="1" applyNumberFormat="1" applyFont="1" applyFill="1" applyBorder="1" applyAlignment="1">
      <alignment horizontal="right"/>
    </xf>
    <xf numFmtId="14" fontId="0" fillId="0" borderId="2" xfId="0" applyNumberFormat="1" applyFill="1" applyBorder="1"/>
    <xf numFmtId="14" fontId="16" fillId="0" borderId="54" xfId="0" quotePrefix="1" applyNumberFormat="1" applyFont="1" applyFill="1" applyBorder="1" applyAlignment="1">
      <alignment horizontal="right"/>
    </xf>
    <xf numFmtId="14" fontId="5" fillId="0" borderId="2" xfId="0" applyNumberFormat="1" applyFont="1" applyFill="1" applyBorder="1" applyAlignment="1">
      <alignment horizontal="right"/>
    </xf>
    <xf numFmtId="14" fontId="16" fillId="0" borderId="55" xfId="0" applyNumberFormat="1" applyFont="1" applyFill="1" applyBorder="1" applyAlignment="1">
      <alignment horizontal="right"/>
    </xf>
    <xf numFmtId="0" fontId="1" fillId="18" borderId="59" xfId="0" applyFont="1" applyFill="1" applyBorder="1" applyAlignment="1">
      <alignment horizontal="right"/>
    </xf>
    <xf numFmtId="14" fontId="0" fillId="0" borderId="0" xfId="0" applyNumberFormat="1" applyFill="1" applyBorder="1"/>
    <xf numFmtId="0" fontId="0" fillId="23" borderId="44" xfId="0" applyFill="1" applyBorder="1"/>
    <xf numFmtId="0" fontId="0" fillId="23" borderId="43" xfId="0" applyFill="1" applyBorder="1"/>
    <xf numFmtId="0" fontId="63" fillId="0" borderId="0" xfId="0" applyFont="1"/>
    <xf numFmtId="0" fontId="38" fillId="0" borderId="48" xfId="0" applyFont="1" applyBorder="1" applyAlignment="1">
      <alignment horizontal="center" vertical="top"/>
    </xf>
    <xf numFmtId="0" fontId="38" fillId="0" borderId="48" xfId="0" applyFont="1" applyBorder="1" applyAlignment="1">
      <alignment horizontal="left" vertical="top" wrapText="1"/>
    </xf>
    <xf numFmtId="0" fontId="38" fillId="0" borderId="16" xfId="0" applyFont="1" applyBorder="1" applyAlignment="1">
      <alignment vertical="top" wrapText="1"/>
    </xf>
    <xf numFmtId="0" fontId="38" fillId="0" borderId="15" xfId="0" applyFont="1" applyBorder="1" applyAlignment="1">
      <alignment horizontal="center" vertical="top"/>
    </xf>
    <xf numFmtId="0" fontId="38" fillId="0" borderId="19" xfId="0" applyFont="1" applyBorder="1" applyAlignment="1">
      <alignment vertical="top" wrapText="1"/>
    </xf>
    <xf numFmtId="0" fontId="38" fillId="0" borderId="15" xfId="0" applyFont="1" applyBorder="1" applyAlignment="1">
      <alignment horizontal="left" vertical="top" wrapText="1"/>
    </xf>
    <xf numFmtId="0" fontId="64" fillId="0" borderId="0" xfId="0" applyFont="1"/>
    <xf numFmtId="14" fontId="30" fillId="0" borderId="55" xfId="0" applyNumberFormat="1" applyFont="1" applyFill="1" applyBorder="1" applyAlignment="1">
      <alignment horizontal="right"/>
    </xf>
    <xf numFmtId="0" fontId="30" fillId="0" borderId="20" xfId="0" applyFont="1" applyBorder="1"/>
    <xf numFmtId="0" fontId="30" fillId="0" borderId="1" xfId="0" applyFont="1" applyBorder="1"/>
    <xf numFmtId="0" fontId="65" fillId="0" borderId="0" xfId="0" applyFont="1"/>
    <xf numFmtId="0" fontId="65" fillId="0" borderId="0" xfId="0" applyFont="1" applyFill="1"/>
    <xf numFmtId="0" fontId="33" fillId="0" borderId="0" xfId="0" applyFont="1"/>
    <xf numFmtId="14" fontId="66" fillId="0" borderId="0" xfId="0" applyNumberFormat="1" applyFont="1"/>
    <xf numFmtId="14" fontId="33" fillId="0" borderId="0" xfId="0" applyNumberFormat="1" applyFont="1"/>
    <xf numFmtId="14" fontId="22" fillId="0" borderId="2" xfId="0" applyNumberFormat="1" applyFont="1" applyFill="1" applyBorder="1"/>
    <xf numFmtId="0" fontId="0" fillId="0" borderId="0" xfId="0" applyBorder="1" applyAlignment="1">
      <alignment horizontal="left"/>
    </xf>
    <xf numFmtId="0" fontId="4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68" fillId="0" borderId="0" xfId="0" applyFont="1"/>
    <xf numFmtId="0" fontId="69" fillId="0" borderId="0" xfId="0" applyFont="1"/>
    <xf numFmtId="0" fontId="69" fillId="0" borderId="8" xfId="0" applyFont="1" applyBorder="1"/>
    <xf numFmtId="0" fontId="69" fillId="0" borderId="17" xfId="0" applyFont="1" applyBorder="1" applyAlignment="1">
      <alignment horizontal="left"/>
    </xf>
    <xf numFmtId="14" fontId="27" fillId="0" borderId="2" xfId="0" applyNumberFormat="1" applyFont="1" applyBorder="1" applyAlignment="1">
      <alignment horizontal="left"/>
    </xf>
    <xf numFmtId="0" fontId="1" fillId="0" borderId="58" xfId="0" applyFont="1" applyBorder="1" applyAlignment="1">
      <alignment horizontal="right"/>
    </xf>
    <xf numFmtId="0" fontId="1" fillId="23" borderId="57" xfId="0" applyFont="1" applyFill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69" fontId="16" fillId="0" borderId="50" xfId="0" quotePrefix="1" applyNumberFormat="1" applyFont="1" applyBorder="1" applyAlignment="1">
      <alignment horizontal="right"/>
    </xf>
    <xf numFmtId="14" fontId="27" fillId="23" borderId="50" xfId="0" quotePrefix="1" applyNumberFormat="1" applyFont="1" applyFill="1" applyBorder="1" applyAlignment="1">
      <alignment horizontal="right"/>
    </xf>
    <xf numFmtId="14" fontId="45" fillId="0" borderId="50" xfId="0" applyNumberFormat="1" applyFont="1" applyBorder="1"/>
    <xf numFmtId="14" fontId="30" fillId="23" borderId="50" xfId="0" applyNumberFormat="1" applyFont="1" applyFill="1" applyBorder="1" applyAlignment="1">
      <alignment horizontal="right"/>
    </xf>
    <xf numFmtId="14" fontId="16" fillId="0" borderId="50" xfId="0" applyNumberFormat="1" applyFont="1" applyBorder="1"/>
    <xf numFmtId="14" fontId="27" fillId="23" borderId="50" xfId="0" applyNumberFormat="1" applyFont="1" applyFill="1" applyBorder="1" applyAlignment="1">
      <alignment horizontal="right"/>
    </xf>
    <xf numFmtId="14" fontId="16" fillId="0" borderId="51" xfId="0" applyNumberFormat="1" applyFont="1" applyBorder="1"/>
    <xf numFmtId="14" fontId="16" fillId="23" borderId="51" xfId="0" applyNumberFormat="1" applyFont="1" applyFill="1" applyBorder="1" applyAlignment="1">
      <alignment horizontal="right"/>
    </xf>
    <xf numFmtId="14" fontId="30" fillId="23" borderId="20" xfId="0" quotePrefix="1" applyNumberFormat="1" applyFont="1" applyFill="1" applyBorder="1" applyAlignment="1">
      <alignment horizontal="right"/>
    </xf>
    <xf numFmtId="14" fontId="35" fillId="23" borderId="51" xfId="0" applyNumberFormat="1" applyFont="1" applyFill="1" applyBorder="1" applyAlignment="1">
      <alignment horizontal="left"/>
    </xf>
    <xf numFmtId="14" fontId="35" fillId="0" borderId="50" xfId="0" quotePrefix="1" applyNumberFormat="1" applyFont="1" applyBorder="1"/>
    <xf numFmtId="14" fontId="30" fillId="0" borderId="50" xfId="0" quotePrefix="1" applyNumberFormat="1" applyFont="1" applyBorder="1"/>
    <xf numFmtId="14" fontId="27" fillId="23" borderId="50" xfId="0" applyNumberFormat="1" applyFont="1" applyFill="1" applyBorder="1"/>
    <xf numFmtId="14" fontId="16" fillId="23" borderId="50" xfId="0" applyNumberFormat="1" applyFont="1" applyFill="1" applyBorder="1"/>
    <xf numFmtId="14" fontId="29" fillId="23" borderId="50" xfId="0" applyNumberFormat="1" applyFont="1" applyFill="1" applyBorder="1"/>
    <xf numFmtId="0" fontId="38" fillId="0" borderId="18" xfId="0" applyFont="1" applyBorder="1" applyAlignment="1">
      <alignment horizontal="center" vertical="top"/>
    </xf>
    <xf numFmtId="167" fontId="30" fillId="0" borderId="29" xfId="0" applyNumberFormat="1" applyFont="1" applyBorder="1" applyAlignment="1">
      <alignment horizontal="right" vertical="top" wrapText="1"/>
    </xf>
    <xf numFmtId="0" fontId="38" fillId="0" borderId="29" xfId="0" applyFont="1" applyBorder="1" applyAlignment="1">
      <alignment horizontal="center" vertical="top"/>
    </xf>
    <xf numFmtId="0" fontId="22" fillId="0" borderId="0" xfId="0" applyFont="1" applyAlignment="1">
      <alignment horizontal="left" vertical="top" wrapText="1"/>
    </xf>
    <xf numFmtId="167" fontId="30" fillId="0" borderId="0" xfId="0" applyNumberFormat="1" applyFont="1" applyAlignment="1">
      <alignment horizontal="right" vertical="top" wrapText="1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0" fontId="38" fillId="0" borderId="0" xfId="0" applyFont="1" applyAlignment="1">
      <alignment vertical="top" wrapText="1"/>
    </xf>
    <xf numFmtId="0" fontId="38" fillId="0" borderId="31" xfId="0" applyFont="1" applyBorder="1" applyAlignment="1">
      <alignment horizontal="center" vertical="top"/>
    </xf>
    <xf numFmtId="0" fontId="38" fillId="0" borderId="34" xfId="0" applyFont="1" applyBorder="1" applyAlignment="1">
      <alignment horizontal="center" vertical="top"/>
    </xf>
    <xf numFmtId="0" fontId="38" fillId="0" borderId="31" xfId="0" applyFont="1" applyBorder="1" applyAlignment="1">
      <alignment horizontal="left" vertical="top" wrapText="1"/>
    </xf>
    <xf numFmtId="168" fontId="38" fillId="0" borderId="31" xfId="0" applyNumberFormat="1" applyFont="1" applyBorder="1" applyAlignment="1">
      <alignment vertical="top"/>
    </xf>
    <xf numFmtId="0" fontId="38" fillId="0" borderId="32" xfId="0" applyFont="1" applyBorder="1" applyAlignment="1">
      <alignment vertical="top" wrapText="1"/>
    </xf>
    <xf numFmtId="0" fontId="38" fillId="0" borderId="0" xfId="0" applyFont="1" applyAlignment="1">
      <alignment vertical="top"/>
    </xf>
    <xf numFmtId="0" fontId="30" fillId="0" borderId="0" xfId="0" applyFont="1" applyAlignment="1">
      <alignment vertical="top"/>
    </xf>
    <xf numFmtId="168" fontId="38" fillId="0" borderId="31" xfId="0" applyNumberFormat="1" applyFont="1" applyBorder="1" applyAlignment="1">
      <alignment vertical="top" wrapText="1"/>
    </xf>
    <xf numFmtId="0" fontId="38" fillId="0" borderId="31" xfId="0" applyFont="1" applyBorder="1" applyAlignment="1">
      <alignment vertical="top" wrapText="1"/>
    </xf>
    <xf numFmtId="169" fontId="27" fillId="0" borderId="2" xfId="0" applyNumberFormat="1" applyFont="1" applyBorder="1"/>
    <xf numFmtId="0" fontId="1" fillId="25" borderId="57" xfId="0" applyFont="1" applyFill="1" applyBorder="1" applyAlignment="1">
      <alignment horizontal="right"/>
    </xf>
    <xf numFmtId="14" fontId="30" fillId="25" borderId="20" xfId="0" quotePrefix="1" applyNumberFormat="1" applyFont="1" applyFill="1" applyBorder="1" applyAlignment="1">
      <alignment horizontal="right"/>
    </xf>
    <xf numFmtId="169" fontId="30" fillId="25" borderId="50" xfId="0" quotePrefix="1" applyNumberFormat="1" applyFont="1" applyFill="1" applyBorder="1" applyAlignment="1">
      <alignment horizontal="right"/>
    </xf>
    <xf numFmtId="14" fontId="30" fillId="25" borderId="50" xfId="0" applyNumberFormat="1" applyFont="1" applyFill="1" applyBorder="1" applyAlignment="1">
      <alignment horizontal="right"/>
    </xf>
    <xf numFmtId="169" fontId="30" fillId="25" borderId="50" xfId="0" applyNumberFormat="1" applyFont="1" applyFill="1" applyBorder="1" applyAlignment="1">
      <alignment horizontal="right"/>
    </xf>
    <xf numFmtId="169" fontId="30" fillId="25" borderId="50" xfId="0" applyNumberFormat="1" applyFont="1" applyFill="1" applyBorder="1"/>
    <xf numFmtId="169" fontId="30" fillId="25" borderId="20" xfId="0" quotePrefix="1" applyNumberFormat="1" applyFont="1" applyFill="1" applyBorder="1" applyAlignment="1">
      <alignment horizontal="right"/>
    </xf>
    <xf numFmtId="14" fontId="30" fillId="25" borderId="50" xfId="0" quotePrefix="1" applyNumberFormat="1" applyFont="1" applyFill="1" applyBorder="1" applyAlignment="1">
      <alignment horizontal="right"/>
    </xf>
    <xf numFmtId="14" fontId="22" fillId="25" borderId="51" xfId="0" applyNumberFormat="1" applyFont="1" applyFill="1" applyBorder="1"/>
    <xf numFmtId="0" fontId="38" fillId="0" borderId="0" xfId="0" applyFont="1" applyBorder="1" applyAlignment="1">
      <alignment horizontal="left" vertical="top" wrapText="1"/>
    </xf>
    <xf numFmtId="167" fontId="30" fillId="0" borderId="0" xfId="0" applyNumberFormat="1" applyFont="1" applyBorder="1" applyAlignment="1">
      <alignment horizontal="right" vertical="top" wrapText="1"/>
    </xf>
    <xf numFmtId="0" fontId="38" fillId="0" borderId="0" xfId="0" applyFont="1" applyBorder="1" applyAlignment="1">
      <alignment horizontal="center" vertical="top"/>
    </xf>
    <xf numFmtId="0" fontId="38" fillId="0" borderId="0" xfId="0" applyFont="1" applyBorder="1" applyAlignment="1">
      <alignment vertical="top" wrapText="1"/>
    </xf>
    <xf numFmtId="0" fontId="30" fillId="22" borderId="20" xfId="0" applyFont="1" applyFill="1" applyBorder="1" applyAlignment="1">
      <alignment horizontal="left" vertical="top" wrapText="1"/>
    </xf>
    <xf numFmtId="0" fontId="38" fillId="22" borderId="51" xfId="0" applyFont="1" applyFill="1" applyBorder="1" applyAlignment="1">
      <alignment horizontal="left" vertical="top" wrapText="1"/>
    </xf>
    <xf numFmtId="0" fontId="53" fillId="22" borderId="20" xfId="0" applyFont="1" applyFill="1" applyBorder="1"/>
    <xf numFmtId="0" fontId="30" fillId="22" borderId="40" xfId="0" applyFont="1" applyFill="1" applyBorder="1" applyAlignment="1">
      <alignment vertical="top" wrapText="1"/>
    </xf>
    <xf numFmtId="0" fontId="30" fillId="26" borderId="40" xfId="0" applyFont="1" applyFill="1" applyBorder="1" applyAlignment="1">
      <alignment horizontal="left" vertical="top" wrapText="1"/>
    </xf>
    <xf numFmtId="0" fontId="1" fillId="25" borderId="58" xfId="0" applyFont="1" applyFill="1" applyBorder="1" applyAlignment="1">
      <alignment horizontal="right"/>
    </xf>
    <xf numFmtId="14" fontId="30" fillId="25" borderId="50" xfId="0" applyNumberFormat="1" applyFont="1" applyFill="1" applyBorder="1"/>
    <xf numFmtId="169" fontId="16" fillId="25" borderId="50" xfId="0" applyNumberFormat="1" applyFont="1" applyFill="1" applyBorder="1"/>
    <xf numFmtId="169" fontId="0" fillId="25" borderId="51" xfId="0" applyNumberFormat="1" applyFill="1" applyBorder="1"/>
    <xf numFmtId="169" fontId="16" fillId="25" borderId="20" xfId="0" quotePrefix="1" applyNumberFormat="1" applyFont="1" applyFill="1" applyBorder="1" applyAlignment="1">
      <alignment horizontal="right"/>
    </xf>
    <xf numFmtId="169" fontId="27" fillId="25" borderId="50" xfId="0" quotePrefix="1" applyNumberFormat="1" applyFont="1" applyFill="1" applyBorder="1" applyAlignment="1">
      <alignment horizontal="right"/>
    </xf>
    <xf numFmtId="14" fontId="16" fillId="25" borderId="50" xfId="0" applyNumberFormat="1" applyFont="1" applyFill="1" applyBorder="1"/>
    <xf numFmtId="14" fontId="0" fillId="25" borderId="51" xfId="0" applyNumberFormat="1" applyFill="1" applyBorder="1"/>
    <xf numFmtId="14" fontId="16" fillId="25" borderId="50" xfId="0" quotePrefix="1" applyNumberFormat="1" applyFont="1" applyFill="1" applyBorder="1" applyAlignment="1">
      <alignment horizontal="right"/>
    </xf>
    <xf numFmtId="14" fontId="16" fillId="25" borderId="20" xfId="0" quotePrefix="1" applyNumberFormat="1" applyFont="1" applyFill="1" applyBorder="1" applyAlignment="1">
      <alignment horizontal="right"/>
    </xf>
    <xf numFmtId="14" fontId="16" fillId="25" borderId="51" xfId="0" applyNumberFormat="1" applyFont="1" applyFill="1" applyBorder="1"/>
    <xf numFmtId="14" fontId="38" fillId="0" borderId="55" xfId="0" applyNumberFormat="1" applyFont="1" applyFill="1" applyBorder="1" applyAlignment="1">
      <alignment horizontal="right"/>
    </xf>
    <xf numFmtId="14" fontId="27" fillId="0" borderId="55" xfId="0" applyNumberFormat="1" applyFont="1" applyBorder="1"/>
    <xf numFmtId="0" fontId="0" fillId="16" borderId="44" xfId="0" applyFill="1" applyBorder="1"/>
    <xf numFmtId="0" fontId="0" fillId="16" borderId="43" xfId="0" applyFill="1" applyBorder="1"/>
    <xf numFmtId="0" fontId="22" fillId="0" borderId="3" xfId="0" applyFont="1" applyBorder="1"/>
    <xf numFmtId="164" fontId="70" fillId="0" borderId="0" xfId="0" applyNumberFormat="1" applyFont="1" applyAlignment="1">
      <alignment horizontal="right"/>
    </xf>
    <xf numFmtId="0" fontId="30" fillId="0" borderId="9" xfId="0" applyFont="1" applyBorder="1"/>
    <xf numFmtId="0" fontId="30" fillId="4" borderId="0" xfId="0" applyFont="1" applyFill="1"/>
    <xf numFmtId="0" fontId="30" fillId="0" borderId="8" xfId="0" applyFont="1" applyBorder="1"/>
    <xf numFmtId="164" fontId="71" fillId="16" borderId="12" xfId="0" applyNumberFormat="1" applyFont="1" applyFill="1" applyBorder="1" applyAlignment="1">
      <alignment horizontal="center"/>
    </xf>
    <xf numFmtId="0" fontId="38" fillId="16" borderId="12" xfId="0" applyFont="1" applyFill="1" applyBorder="1" applyAlignment="1">
      <alignment horizontal="right"/>
    </xf>
    <xf numFmtId="0" fontId="38" fillId="16" borderId="13" xfId="0" applyFont="1" applyFill="1" applyBorder="1" applyAlignment="1">
      <alignment horizontal="right"/>
    </xf>
    <xf numFmtId="0" fontId="71" fillId="4" borderId="11" xfId="0" applyFont="1" applyFill="1" applyBorder="1" applyAlignment="1">
      <alignment horizontal="center"/>
    </xf>
    <xf numFmtId="164" fontId="71" fillId="4" borderId="12" xfId="0" applyNumberFormat="1" applyFont="1" applyFill="1" applyBorder="1" applyAlignment="1">
      <alignment horizontal="center"/>
    </xf>
    <xf numFmtId="0" fontId="38" fillId="4" borderId="12" xfId="0" applyFont="1" applyFill="1" applyBorder="1" applyAlignment="1">
      <alignment horizontal="right"/>
    </xf>
    <xf numFmtId="0" fontId="38" fillId="4" borderId="13" xfId="0" applyFont="1" applyFill="1" applyBorder="1" applyAlignment="1">
      <alignment horizontal="right"/>
    </xf>
    <xf numFmtId="0" fontId="71" fillId="0" borderId="0" xfId="0" applyFont="1"/>
    <xf numFmtId="0" fontId="71" fillId="15" borderId="11" xfId="0" applyFont="1" applyFill="1" applyBorder="1" applyAlignment="1">
      <alignment horizontal="center"/>
    </xf>
    <xf numFmtId="164" fontId="71" fillId="15" borderId="12" xfId="0" applyNumberFormat="1" applyFont="1" applyFill="1" applyBorder="1" applyAlignment="1">
      <alignment horizontal="center"/>
    </xf>
    <xf numFmtId="0" fontId="38" fillId="15" borderId="12" xfId="0" applyFont="1" applyFill="1" applyBorder="1" applyAlignment="1">
      <alignment horizontal="right"/>
    </xf>
    <xf numFmtId="0" fontId="38" fillId="15" borderId="13" xfId="0" applyFont="1" applyFill="1" applyBorder="1" applyAlignment="1">
      <alignment horizontal="right"/>
    </xf>
    <xf numFmtId="0" fontId="38" fillId="4" borderId="12" xfId="0" applyFont="1" applyFill="1" applyBorder="1"/>
    <xf numFmtId="0" fontId="38" fillId="4" borderId="13" xfId="0" applyFont="1" applyFill="1" applyBorder="1"/>
    <xf numFmtId="0" fontId="30" fillId="0" borderId="7" xfId="0" applyFont="1" applyBorder="1" applyAlignment="1">
      <alignment horizontal="center" vertical="center"/>
    </xf>
    <xf numFmtId="0" fontId="39" fillId="0" borderId="0" xfId="0" applyFont="1" applyFill="1"/>
    <xf numFmtId="0" fontId="72" fillId="0" borderId="0" xfId="0" applyFont="1" applyFill="1" applyAlignment="1">
      <alignment horizontal="left"/>
    </xf>
    <xf numFmtId="0" fontId="72" fillId="0" borderId="0" xfId="0" applyFont="1" applyFill="1"/>
    <xf numFmtId="0" fontId="72" fillId="0" borderId="0" xfId="0" applyFont="1"/>
    <xf numFmtId="0" fontId="72" fillId="0" borderId="0" xfId="0" applyFont="1" applyAlignment="1">
      <alignment horizontal="center"/>
    </xf>
    <xf numFmtId="0" fontId="2" fillId="0" borderId="0" xfId="0" applyFont="1"/>
    <xf numFmtId="0" fontId="2" fillId="7" borderId="9" xfId="0" applyFont="1" applyFill="1" applyBorder="1"/>
    <xf numFmtId="169" fontId="30" fillId="0" borderId="50" xfId="0" applyNumberFormat="1" applyFont="1" applyFill="1" applyBorder="1" applyAlignment="1">
      <alignment horizontal="left"/>
    </xf>
    <xf numFmtId="0" fontId="16" fillId="0" borderId="8" xfId="0" quotePrefix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4" xfId="0" quotePrefix="1" applyNumberFormat="1" applyFont="1" applyBorder="1" applyAlignment="1">
      <alignment horizontal="center"/>
    </xf>
    <xf numFmtId="14" fontId="30" fillId="0" borderId="55" xfId="0" applyNumberFormat="1" applyFont="1" applyBorder="1" applyAlignment="1">
      <alignment horizontal="center"/>
    </xf>
    <xf numFmtId="14" fontId="22" fillId="0" borderId="12" xfId="0" applyNumberFormat="1" applyFont="1" applyBorder="1"/>
    <xf numFmtId="14" fontId="73" fillId="0" borderId="2" xfId="0" applyNumberFormat="1" applyFont="1" applyFill="1" applyBorder="1" applyAlignment="1">
      <alignment horizontal="right"/>
    </xf>
    <xf numFmtId="0" fontId="16" fillId="0" borderId="60" xfId="0" applyFont="1" applyBorder="1"/>
    <xf numFmtId="14" fontId="45" fillId="0" borderId="60" xfId="0" applyNumberFormat="1" applyFont="1" applyBorder="1"/>
    <xf numFmtId="14" fontId="45" fillId="0" borderId="60" xfId="0" applyNumberFormat="1" applyFont="1" applyFill="1" applyBorder="1"/>
    <xf numFmtId="14" fontId="22" fillId="0" borderId="61" xfId="0" applyNumberFormat="1" applyFont="1" applyBorder="1"/>
    <xf numFmtId="0" fontId="0" fillId="0" borderId="62" xfId="0" applyBorder="1"/>
    <xf numFmtId="0" fontId="5" fillId="0" borderId="63" xfId="0" applyFont="1" applyBorder="1"/>
    <xf numFmtId="0" fontId="16" fillId="0" borderId="25" xfId="0" applyFont="1" applyBorder="1"/>
    <xf numFmtId="0" fontId="3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2" fillId="0" borderId="53" xfId="0" applyFont="1" applyBorder="1"/>
    <xf numFmtId="14" fontId="27" fillId="25" borderId="50" xfId="0" applyNumberFormat="1" applyFont="1" applyFill="1" applyBorder="1" applyAlignment="1">
      <alignment horizontal="right"/>
    </xf>
    <xf numFmtId="169" fontId="16" fillId="25" borderId="50" xfId="0" applyNumberFormat="1" applyFont="1" applyFill="1" applyBorder="1" applyAlignment="1">
      <alignment horizontal="right"/>
    </xf>
    <xf numFmtId="14" fontId="30" fillId="0" borderId="20" xfId="0" quotePrefix="1" applyNumberFormat="1" applyFont="1" applyFill="1" applyBorder="1" applyAlignment="1">
      <alignment horizontal="center"/>
    </xf>
    <xf numFmtId="14" fontId="30" fillId="0" borderId="50" xfId="0" applyNumberFormat="1" applyFont="1" applyFill="1" applyBorder="1" applyAlignment="1">
      <alignment horizontal="center"/>
    </xf>
    <xf numFmtId="0" fontId="30" fillId="0" borderId="50" xfId="0" applyFont="1" applyFill="1" applyBorder="1" applyAlignment="1">
      <alignment horizontal="center"/>
    </xf>
    <xf numFmtId="14" fontId="22" fillId="25" borderId="51" xfId="0" applyNumberFormat="1" applyFont="1" applyFill="1" applyBorder="1" applyAlignment="1">
      <alignment horizontal="right"/>
    </xf>
    <xf numFmtId="14" fontId="16" fillId="25" borderId="50" xfId="0" applyNumberFormat="1" applyFont="1" applyFill="1" applyBorder="1" applyAlignment="1">
      <alignment horizontal="right"/>
    </xf>
    <xf numFmtId="14" fontId="16" fillId="25" borderId="51" xfId="0" applyNumberFormat="1" applyFont="1" applyFill="1" applyBorder="1" applyAlignment="1">
      <alignment horizontal="right"/>
    </xf>
    <xf numFmtId="14" fontId="0" fillId="25" borderId="50" xfId="0" applyNumberFormat="1" applyFill="1" applyBorder="1" applyAlignment="1">
      <alignment horizontal="right"/>
    </xf>
    <xf numFmtId="14" fontId="0" fillId="25" borderId="50" xfId="0" applyNumberFormat="1" applyFill="1" applyBorder="1"/>
    <xf numFmtId="14" fontId="27" fillId="0" borderId="2" xfId="0" quotePrefix="1" applyNumberFormat="1" applyFont="1" applyFill="1" applyBorder="1" applyAlignment="1">
      <alignment horizontal="right"/>
    </xf>
    <xf numFmtId="0" fontId="22" fillId="0" borderId="41" xfId="0" applyFont="1" applyBorder="1"/>
    <xf numFmtId="0" fontId="74" fillId="0" borderId="0" xfId="2349" applyFont="1" applyAlignment="1" applyProtection="1"/>
    <xf numFmtId="0" fontId="27" fillId="0" borderId="0" xfId="0" applyFont="1" applyBorder="1" applyAlignment="1">
      <alignment horizontal="left"/>
    </xf>
    <xf numFmtId="0" fontId="72" fillId="0" borderId="0" xfId="0" applyFont="1" applyFill="1" applyAlignment="1">
      <alignment horizontal="center"/>
    </xf>
    <xf numFmtId="0" fontId="0" fillId="0" borderId="0" xfId="0" applyFont="1"/>
    <xf numFmtId="0" fontId="22" fillId="0" borderId="53" xfId="0" quotePrefix="1" applyFont="1" applyFill="1" applyBorder="1"/>
    <xf numFmtId="14" fontId="27" fillId="25" borderId="50" xfId="0" quotePrefix="1" applyNumberFormat="1" applyFont="1" applyFill="1" applyBorder="1" applyAlignment="1">
      <alignment horizontal="right"/>
    </xf>
    <xf numFmtId="0" fontId="0" fillId="25" borderId="0" xfId="0" applyFill="1" applyBorder="1" applyAlignment="1">
      <alignment horizontal="center"/>
    </xf>
    <xf numFmtId="0" fontId="49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50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16" fillId="0" borderId="0" xfId="0" applyFont="1" applyFill="1" applyAlignment="1">
      <alignment horizontal="left" vertical="top"/>
    </xf>
    <xf numFmtId="0" fontId="16" fillId="25" borderId="0" xfId="0" applyFont="1" applyFill="1" applyBorder="1" applyAlignment="1">
      <alignment horizontal="center"/>
    </xf>
    <xf numFmtId="0" fontId="75" fillId="0" borderId="0" xfId="0" applyFont="1"/>
    <xf numFmtId="0" fontId="76" fillId="0" borderId="0" xfId="0" applyFont="1"/>
    <xf numFmtId="0" fontId="77" fillId="0" borderId="0" xfId="0" applyFont="1"/>
    <xf numFmtId="0" fontId="78" fillId="0" borderId="0" xfId="0" applyFont="1"/>
    <xf numFmtId="14" fontId="30" fillId="0" borderId="0" xfId="0" applyNumberFormat="1" applyFont="1" applyFill="1" applyAlignment="1">
      <alignment horizontal="center"/>
    </xf>
    <xf numFmtId="14" fontId="72" fillId="0" borderId="0" xfId="0" applyNumberFormat="1" applyFont="1" applyAlignment="1">
      <alignment horizontal="center"/>
    </xf>
    <xf numFmtId="168" fontId="0" fillId="0" borderId="48" xfId="0" applyNumberFormat="1" applyFont="1" applyBorder="1" applyAlignment="1">
      <alignment vertical="top" wrapText="1"/>
    </xf>
    <xf numFmtId="168" fontId="0" fillId="0" borderId="15" xfId="0" applyNumberFormat="1" applyFont="1" applyBorder="1" applyAlignment="1">
      <alignment vertical="top" wrapText="1"/>
    </xf>
    <xf numFmtId="168" fontId="0" fillId="0" borderId="0" xfId="0" applyNumberFormat="1" applyFont="1" applyBorder="1" applyAlignment="1">
      <alignment vertical="top" wrapText="1"/>
    </xf>
    <xf numFmtId="168" fontId="0" fillId="0" borderId="0" xfId="0" applyNumberFormat="1" applyFont="1" applyAlignment="1">
      <alignment vertical="top" wrapText="1"/>
    </xf>
    <xf numFmtId="14" fontId="30" fillId="0" borderId="18" xfId="0" quotePrefix="1" applyNumberFormat="1" applyFont="1" applyBorder="1" applyAlignment="1">
      <alignment horizontal="right" vertical="top" wrapText="1"/>
    </xf>
    <xf numFmtId="14" fontId="30" fillId="0" borderId="44" xfId="0" quotePrefix="1" applyNumberFormat="1" applyFont="1" applyBorder="1" applyAlignment="1">
      <alignment horizontal="right" vertical="top"/>
    </xf>
    <xf numFmtId="0" fontId="30" fillId="0" borderId="0" xfId="0" applyFont="1" applyAlignment="1">
      <alignment horizontal="right" vertical="top"/>
    </xf>
    <xf numFmtId="0" fontId="38" fillId="0" borderId="0" xfId="0" applyFont="1" applyFill="1" applyBorder="1" applyAlignment="1">
      <alignment horizontal="left" vertical="top" wrapText="1"/>
    </xf>
    <xf numFmtId="0" fontId="22" fillId="0" borderId="7" xfId="0" applyFont="1" applyBorder="1"/>
    <xf numFmtId="14" fontId="30" fillId="0" borderId="8" xfId="0" quotePrefix="1" applyNumberFormat="1" applyFont="1" applyBorder="1" applyAlignment="1">
      <alignment horizontal="right"/>
    </xf>
    <xf numFmtId="14" fontId="30" fillId="0" borderId="8" xfId="0" applyNumberFormat="1" applyFont="1" applyBorder="1" applyAlignment="1">
      <alignment horizontal="right"/>
    </xf>
    <xf numFmtId="14" fontId="30" fillId="0" borderId="17" xfId="0" quotePrefix="1" applyNumberFormat="1" applyFont="1" applyBorder="1" applyAlignment="1">
      <alignment horizontal="right"/>
    </xf>
    <xf numFmtId="14" fontId="30" fillId="0" borderId="8" xfId="0" applyNumberFormat="1" applyFont="1" applyBorder="1"/>
    <xf numFmtId="9" fontId="30" fillId="0" borderId="2" xfId="0" applyNumberFormat="1" applyFont="1" applyFill="1" applyBorder="1" applyAlignment="1">
      <alignment horizontal="right"/>
    </xf>
    <xf numFmtId="164" fontId="22" fillId="0" borderId="5" xfId="0" applyNumberFormat="1" applyFont="1" applyBorder="1"/>
    <xf numFmtId="0" fontId="70" fillId="0" borderId="0" xfId="0" applyFont="1" applyAlignment="1">
      <alignment horizontal="right"/>
    </xf>
    <xf numFmtId="0" fontId="38" fillId="4" borderId="13" xfId="0" quotePrefix="1" applyFont="1" applyFill="1" applyBorder="1" applyAlignment="1">
      <alignment horizontal="right"/>
    </xf>
    <xf numFmtId="0" fontId="71" fillId="0" borderId="0" xfId="0" applyFont="1" applyAlignment="1">
      <alignment horizontal="center"/>
    </xf>
    <xf numFmtId="0" fontId="38" fillId="0" borderId="7" xfId="0" applyFont="1" applyBorder="1"/>
    <xf numFmtId="0" fontId="84" fillId="27" borderId="0" xfId="0" applyFont="1" applyFill="1"/>
    <xf numFmtId="0" fontId="2" fillId="10" borderId="6" xfId="0" applyFont="1" applyFill="1" applyBorder="1"/>
    <xf numFmtId="0" fontId="2" fillId="10" borderId="10" xfId="0" applyFont="1" applyFill="1" applyBorder="1"/>
    <xf numFmtId="0" fontId="2" fillId="0" borderId="10" xfId="0" applyFont="1" applyBorder="1"/>
    <xf numFmtId="0" fontId="2" fillId="10" borderId="7" xfId="0" applyFont="1" applyFill="1" applyBorder="1"/>
    <xf numFmtId="0" fontId="2" fillId="10" borderId="39" xfId="0" applyFont="1" applyFill="1" applyBorder="1"/>
    <xf numFmtId="0" fontId="2" fillId="5" borderId="68" xfId="0" applyFont="1" applyFill="1" applyBorder="1"/>
    <xf numFmtId="0" fontId="82" fillId="28" borderId="66" xfId="0" applyFont="1" applyFill="1" applyBorder="1" applyAlignment="1">
      <alignment horizontal="right"/>
    </xf>
    <xf numFmtId="0" fontId="2" fillId="10" borderId="26" xfId="0" applyFont="1" applyFill="1" applyBorder="1"/>
    <xf numFmtId="0" fontId="2" fillId="10" borderId="53" xfId="0" applyFont="1" applyFill="1" applyBorder="1"/>
    <xf numFmtId="0" fontId="2" fillId="5" borderId="65" xfId="0" applyFont="1" applyFill="1" applyBorder="1"/>
    <xf numFmtId="0" fontId="2" fillId="10" borderId="2" xfId="0" applyFont="1" applyFill="1" applyBorder="1"/>
    <xf numFmtId="0" fontId="82" fillId="29" borderId="66" xfId="0" applyFont="1" applyFill="1" applyBorder="1" applyAlignment="1">
      <alignment horizontal="right"/>
    </xf>
    <xf numFmtId="0" fontId="2" fillId="29" borderId="65" xfId="0" applyFont="1" applyFill="1" applyBorder="1"/>
    <xf numFmtId="0" fontId="5" fillId="24" borderId="31" xfId="0" applyFont="1" applyFill="1" applyBorder="1" applyAlignment="1">
      <alignment horizontal="center" textRotation="90"/>
    </xf>
    <xf numFmtId="0" fontId="0" fillId="24" borderId="21" xfId="0" applyFill="1" applyBorder="1"/>
    <xf numFmtId="0" fontId="2" fillId="0" borderId="21" xfId="0" applyFont="1" applyBorder="1"/>
    <xf numFmtId="0" fontId="2" fillId="30" borderId="64" xfId="0" applyFont="1" applyFill="1" applyBorder="1"/>
    <xf numFmtId="0" fontId="2" fillId="29" borderId="67" xfId="0" applyFont="1" applyFill="1" applyBorder="1"/>
    <xf numFmtId="0" fontId="82" fillId="30" borderId="66" xfId="0" applyFont="1" applyFill="1" applyBorder="1" applyAlignment="1">
      <alignment horizontal="right"/>
    </xf>
    <xf numFmtId="0" fontId="0" fillId="23" borderId="65" xfId="0" applyFill="1" applyBorder="1"/>
    <xf numFmtId="0" fontId="0" fillId="23" borderId="67" xfId="0" applyFill="1" applyBorder="1"/>
    <xf numFmtId="14" fontId="79" fillId="0" borderId="55" xfId="0" applyNumberFormat="1" applyFont="1" applyFill="1" applyBorder="1" applyAlignment="1">
      <alignment horizontal="right"/>
    </xf>
    <xf numFmtId="14" fontId="80" fillId="0" borderId="2" xfId="0" applyNumberFormat="1" applyFont="1" applyFill="1" applyBorder="1"/>
    <xf numFmtId="0" fontId="2" fillId="31" borderId="65" xfId="0" applyFont="1" applyFill="1" applyBorder="1"/>
    <xf numFmtId="0" fontId="82" fillId="31" borderId="66" xfId="0" applyFont="1" applyFill="1" applyBorder="1" applyAlignment="1">
      <alignment horizontal="right"/>
    </xf>
    <xf numFmtId="0" fontId="2" fillId="31" borderId="22" xfId="0" applyFont="1" applyFill="1" applyBorder="1"/>
    <xf numFmtId="0" fontId="82" fillId="31" borderId="23" xfId="0" applyFont="1" applyFill="1" applyBorder="1" applyAlignment="1">
      <alignment horizontal="right"/>
    </xf>
    <xf numFmtId="0" fontId="2" fillId="31" borderId="64" xfId="0" applyFont="1" applyFill="1" applyBorder="1"/>
    <xf numFmtId="0" fontId="2" fillId="31" borderId="23" xfId="0" applyFont="1" applyFill="1" applyBorder="1"/>
    <xf numFmtId="0" fontId="82" fillId="31" borderId="24" xfId="0" applyFont="1" applyFill="1" applyBorder="1" applyAlignment="1">
      <alignment horizontal="right"/>
    </xf>
    <xf numFmtId="0" fontId="82" fillId="32" borderId="69" xfId="0" applyFont="1" applyFill="1" applyBorder="1" applyAlignment="1">
      <alignment horizontal="right"/>
    </xf>
    <xf numFmtId="0" fontId="2" fillId="31" borderId="67" xfId="0" applyFont="1" applyFill="1" applyBorder="1"/>
    <xf numFmtId="0" fontId="0" fillId="33" borderId="7" xfId="0" applyFill="1" applyBorder="1"/>
    <xf numFmtId="16" fontId="0" fillId="33" borderId="6" xfId="0" quotePrefix="1" applyNumberFormat="1" applyFill="1" applyBorder="1"/>
    <xf numFmtId="0" fontId="0" fillId="33" borderId="10" xfId="0" applyFill="1" applyBorder="1"/>
    <xf numFmtId="0" fontId="0" fillId="33" borderId="26" xfId="0" applyFill="1" applyBorder="1"/>
    <xf numFmtId="0" fontId="0" fillId="33" borderId="5" xfId="0" applyFill="1" applyBorder="1"/>
    <xf numFmtId="0" fontId="0" fillId="33" borderId="28" xfId="0" applyFill="1" applyBorder="1"/>
    <xf numFmtId="0" fontId="0" fillId="36" borderId="65" xfId="0" applyFill="1" applyBorder="1"/>
    <xf numFmtId="0" fontId="0" fillId="36" borderId="67" xfId="0" applyFill="1" applyBorder="1"/>
    <xf numFmtId="0" fontId="0" fillId="37" borderId="0" xfId="0" applyFill="1"/>
    <xf numFmtId="16" fontId="0" fillId="34" borderId="1" xfId="0" quotePrefix="1" applyNumberFormat="1" applyFill="1" applyBorder="1"/>
    <xf numFmtId="0" fontId="0" fillId="34" borderId="26" xfId="0" applyFill="1" applyBorder="1"/>
    <xf numFmtId="0" fontId="0" fillId="33" borderId="9" xfId="0" applyFill="1" applyBorder="1"/>
    <xf numFmtId="0" fontId="0" fillId="35" borderId="65" xfId="0" applyFill="1" applyBorder="1"/>
    <xf numFmtId="0" fontId="0" fillId="35" borderId="67" xfId="0" applyFill="1" applyBorder="1"/>
    <xf numFmtId="16" fontId="0" fillId="33" borderId="1" xfId="0" quotePrefix="1" applyNumberFormat="1" applyFill="1" applyBorder="1"/>
    <xf numFmtId="0" fontId="0" fillId="33" borderId="0" xfId="0" applyFill="1"/>
    <xf numFmtId="0" fontId="0" fillId="38" borderId="65" xfId="0" applyFill="1" applyBorder="1"/>
    <xf numFmtId="0" fontId="0" fillId="13" borderId="21" xfId="0" applyFill="1" applyBorder="1" applyAlignment="1">
      <alignment horizontal="center"/>
    </xf>
    <xf numFmtId="0" fontId="0" fillId="39" borderId="64" xfId="0" applyFill="1" applyBorder="1" applyAlignment="1">
      <alignment horizontal="center"/>
    </xf>
    <xf numFmtId="14" fontId="73" fillId="0" borderId="54" xfId="0" quotePrefix="1" applyNumberFormat="1" applyFont="1" applyFill="1" applyBorder="1" applyAlignment="1">
      <alignment horizontal="right"/>
    </xf>
    <xf numFmtId="14" fontId="73" fillId="0" borderId="2" xfId="0" quotePrefix="1" applyNumberFormat="1" applyFont="1" applyFill="1" applyBorder="1" applyAlignment="1">
      <alignment horizontal="right"/>
    </xf>
    <xf numFmtId="0" fontId="73" fillId="0" borderId="0" xfId="0" applyFont="1" applyFill="1"/>
    <xf numFmtId="14" fontId="73" fillId="0" borderId="0" xfId="0" applyNumberFormat="1" applyFont="1" applyFill="1" applyAlignment="1">
      <alignment horizontal="center"/>
    </xf>
    <xf numFmtId="0" fontId="73" fillId="0" borderId="0" xfId="0" applyFont="1" applyFill="1" applyAlignment="1">
      <alignment horizontal="center"/>
    </xf>
    <xf numFmtId="0" fontId="81" fillId="10" borderId="5" xfId="0" applyFont="1" applyFill="1" applyBorder="1"/>
    <xf numFmtId="0" fontId="81" fillId="10" borderId="24" xfId="0" applyFont="1" applyFill="1" applyBorder="1"/>
    <xf numFmtId="0" fontId="81" fillId="10" borderId="23" xfId="0" applyFont="1" applyFill="1" applyBorder="1"/>
    <xf numFmtId="0" fontId="0" fillId="10" borderId="25" xfId="0" applyFill="1" applyBorder="1"/>
    <xf numFmtId="0" fontId="0" fillId="37" borderId="25" xfId="0" applyFill="1" applyBorder="1"/>
    <xf numFmtId="0" fontId="0" fillId="12" borderId="7" xfId="0" applyFill="1" applyBorder="1"/>
    <xf numFmtId="0" fontId="0" fillId="12" borderId="26" xfId="0" applyFill="1" applyBorder="1"/>
    <xf numFmtId="0" fontId="0" fillId="37" borderId="5" xfId="0" applyFill="1" applyBorder="1"/>
    <xf numFmtId="0" fontId="0" fillId="12" borderId="5" xfId="0" applyFill="1" applyBorder="1"/>
    <xf numFmtId="0" fontId="0" fillId="12" borderId="28" xfId="0" applyFill="1" applyBorder="1"/>
    <xf numFmtId="0" fontId="0" fillId="10" borderId="6" xfId="0" applyFill="1" applyBorder="1"/>
    <xf numFmtId="0" fontId="0" fillId="10" borderId="3" xfId="0" applyFill="1" applyBorder="1"/>
    <xf numFmtId="0" fontId="0" fillId="37" borderId="6" xfId="0" applyFill="1" applyBorder="1"/>
    <xf numFmtId="0" fontId="0" fillId="37" borderId="3" xfId="0" applyFill="1" applyBorder="1"/>
    <xf numFmtId="0" fontId="0" fillId="16" borderId="65" xfId="0" applyFill="1" applyBorder="1"/>
    <xf numFmtId="0" fontId="0" fillId="10" borderId="9" xfId="0" applyFill="1" applyBorder="1"/>
    <xf numFmtId="0" fontId="0" fillId="0" borderId="0" xfId="0" applyFill="1" applyAlignment="1">
      <alignment horizontal="left"/>
    </xf>
    <xf numFmtId="14" fontId="73" fillId="0" borderId="70" xfId="0" quotePrefix="1" applyNumberFormat="1" applyFont="1" applyFill="1" applyBorder="1" applyAlignment="1">
      <alignment horizontal="right"/>
    </xf>
    <xf numFmtId="0" fontId="38" fillId="0" borderId="0" xfId="0" applyFont="1" applyBorder="1" applyAlignment="1">
      <alignment horizontal="center"/>
    </xf>
    <xf numFmtId="0" fontId="38" fillId="0" borderId="0" xfId="0" applyFont="1" applyBorder="1" applyAlignment="1">
      <alignment horizontal="left"/>
    </xf>
    <xf numFmtId="0" fontId="38" fillId="0" borderId="0" xfId="0" applyFont="1" applyBorder="1"/>
    <xf numFmtId="0" fontId="16" fillId="0" borderId="0" xfId="0" applyFont="1" applyFill="1" applyBorder="1" applyAlignment="1">
      <alignment horizontal="center"/>
    </xf>
    <xf numFmtId="14" fontId="27" fillId="0" borderId="1" xfId="0" applyNumberFormat="1" applyFont="1" applyFill="1" applyBorder="1"/>
    <xf numFmtId="14" fontId="35" fillId="0" borderId="48" xfId="0" quotePrefix="1" applyNumberFormat="1" applyFont="1" applyBorder="1"/>
    <xf numFmtId="14" fontId="35" fillId="0" borderId="12" xfId="0" applyNumberFormat="1" applyFont="1" applyBorder="1"/>
    <xf numFmtId="14" fontId="35" fillId="0" borderId="15" xfId="0" applyNumberFormat="1" applyFont="1" applyBorder="1"/>
    <xf numFmtId="14" fontId="67" fillId="0" borderId="2" xfId="0" applyNumberFormat="1" applyFont="1" applyBorder="1"/>
    <xf numFmtId="14" fontId="38" fillId="0" borderId="15" xfId="0" applyNumberFormat="1" applyFont="1" applyBorder="1"/>
    <xf numFmtId="14" fontId="30" fillId="0" borderId="12" xfId="0" applyNumberFormat="1" applyFont="1" applyBorder="1" applyAlignment="1">
      <alignment horizontal="center"/>
    </xf>
    <xf numFmtId="170" fontId="0" fillId="0" borderId="0" xfId="0" applyNumberFormat="1" applyAlignment="1">
      <alignment horizontal="left"/>
    </xf>
    <xf numFmtId="0" fontId="46" fillId="0" borderId="0" xfId="0" applyFont="1" applyAlignment="1">
      <alignment horizontal="left"/>
    </xf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left"/>
    </xf>
    <xf numFmtId="0" fontId="52" fillId="0" borderId="0" xfId="0" applyFont="1"/>
    <xf numFmtId="14" fontId="35" fillId="0" borderId="54" xfId="0" quotePrefix="1" applyNumberFormat="1" applyFont="1" applyFill="1" applyBorder="1" applyAlignment="1">
      <alignment horizontal="right"/>
    </xf>
    <xf numFmtId="14" fontId="35" fillId="0" borderId="2" xfId="0" applyNumberFormat="1" applyFont="1" applyFill="1" applyBorder="1" applyAlignment="1">
      <alignment horizontal="right"/>
    </xf>
    <xf numFmtId="14" fontId="30" fillId="0" borderId="62" xfId="0" applyNumberFormat="1" applyFont="1" applyBorder="1" applyAlignment="1">
      <alignment horizontal="right"/>
    </xf>
    <xf numFmtId="0" fontId="81" fillId="10" borderId="7" xfId="0" applyFont="1" applyFill="1" applyBorder="1"/>
    <xf numFmtId="14" fontId="30" fillId="0" borderId="44" xfId="0" quotePrefix="1" applyNumberFormat="1" applyFont="1" applyBorder="1" applyAlignment="1">
      <alignment horizontal="right" vertical="top" wrapText="1"/>
    </xf>
    <xf numFmtId="14" fontId="35" fillId="0" borderId="2" xfId="0" applyNumberFormat="1" applyFont="1" applyFill="1" applyBorder="1"/>
    <xf numFmtId="0" fontId="86" fillId="22" borderId="66" xfId="0" applyFont="1" applyFill="1" applyBorder="1" applyAlignment="1">
      <alignment horizontal="right"/>
    </xf>
    <xf numFmtId="0" fontId="86" fillId="36" borderId="66" xfId="0" applyFont="1" applyFill="1" applyBorder="1" applyAlignment="1">
      <alignment horizontal="right"/>
    </xf>
    <xf numFmtId="0" fontId="87" fillId="40" borderId="66" xfId="0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56" fillId="0" borderId="0" xfId="0" applyFont="1" applyFill="1"/>
    <xf numFmtId="0" fontId="38" fillId="0" borderId="73" xfId="0" applyFont="1" applyBorder="1" applyAlignment="1">
      <alignment horizontal="center" vertical="top"/>
    </xf>
    <xf numFmtId="0" fontId="52" fillId="0" borderId="73" xfId="0" applyFont="1" applyBorder="1" applyAlignment="1">
      <alignment horizontal="center" vertical="top"/>
    </xf>
    <xf numFmtId="0" fontId="88" fillId="0" borderId="0" xfId="0" applyFont="1"/>
    <xf numFmtId="168" fontId="30" fillId="0" borderId="48" xfId="0" applyNumberFormat="1" applyFont="1" applyBorder="1"/>
    <xf numFmtId="0" fontId="1" fillId="41" borderId="57" xfId="0" applyFont="1" applyFill="1" applyBorder="1" applyAlignment="1">
      <alignment horizontal="right"/>
    </xf>
    <xf numFmtId="14" fontId="16" fillId="41" borderId="20" xfId="0" quotePrefix="1" applyNumberFormat="1" applyFont="1" applyFill="1" applyBorder="1" applyAlignment="1">
      <alignment horizontal="right"/>
    </xf>
    <xf numFmtId="14" fontId="27" fillId="41" borderId="50" xfId="0" quotePrefix="1" applyNumberFormat="1" applyFont="1" applyFill="1" applyBorder="1" applyAlignment="1">
      <alignment horizontal="right"/>
    </xf>
    <xf numFmtId="14" fontId="30" fillId="41" borderId="50" xfId="0" applyNumberFormat="1" applyFont="1" applyFill="1" applyBorder="1" applyAlignment="1">
      <alignment horizontal="right"/>
    </xf>
    <xf numFmtId="14" fontId="30" fillId="41" borderId="20" xfId="0" quotePrefix="1" applyNumberFormat="1" applyFont="1" applyFill="1" applyBorder="1" applyAlignment="1">
      <alignment horizontal="right"/>
    </xf>
    <xf numFmtId="14" fontId="27" fillId="41" borderId="50" xfId="0" applyNumberFormat="1" applyFont="1" applyFill="1" applyBorder="1" applyAlignment="1">
      <alignment horizontal="right"/>
    </xf>
    <xf numFmtId="14" fontId="16" fillId="41" borderId="51" xfId="0" applyNumberFormat="1" applyFont="1" applyFill="1" applyBorder="1" applyAlignment="1">
      <alignment horizontal="right"/>
    </xf>
    <xf numFmtId="14" fontId="30" fillId="41" borderId="50" xfId="0" quotePrefix="1" applyNumberFormat="1" applyFont="1" applyFill="1" applyBorder="1" applyAlignment="1">
      <alignment horizontal="right"/>
    </xf>
    <xf numFmtId="14" fontId="35" fillId="41" borderId="51" xfId="0" applyNumberFormat="1" applyFont="1" applyFill="1" applyBorder="1" applyAlignment="1">
      <alignment horizontal="left"/>
    </xf>
    <xf numFmtId="14" fontId="27" fillId="41" borderId="50" xfId="0" applyNumberFormat="1" applyFont="1" applyFill="1" applyBorder="1"/>
    <xf numFmtId="14" fontId="16" fillId="41" borderId="50" xfId="0" applyNumberFormat="1" applyFont="1" applyFill="1" applyBorder="1"/>
    <xf numFmtId="14" fontId="29" fillId="41" borderId="50" xfId="0" applyNumberFormat="1" applyFont="1" applyFill="1" applyBorder="1"/>
    <xf numFmtId="169" fontId="30" fillId="41" borderId="50" xfId="0" quotePrefix="1" applyNumberFormat="1" applyFont="1" applyFill="1" applyBorder="1" applyAlignment="1">
      <alignment horizontal="right"/>
    </xf>
    <xf numFmtId="169" fontId="30" fillId="41" borderId="50" xfId="0" applyNumberFormat="1" applyFont="1" applyFill="1" applyBorder="1" applyAlignment="1">
      <alignment horizontal="right"/>
    </xf>
    <xf numFmtId="169" fontId="30" fillId="41" borderId="50" xfId="0" applyNumberFormat="1" applyFont="1" applyFill="1" applyBorder="1"/>
    <xf numFmtId="169" fontId="30" fillId="41" borderId="20" xfId="0" quotePrefix="1" applyNumberFormat="1" applyFont="1" applyFill="1" applyBorder="1" applyAlignment="1">
      <alignment horizontal="right"/>
    </xf>
    <xf numFmtId="14" fontId="22" fillId="41" borderId="51" xfId="0" applyNumberFormat="1" applyFont="1" applyFill="1" applyBorder="1"/>
    <xf numFmtId="169" fontId="27" fillId="41" borderId="50" xfId="0" quotePrefix="1" applyNumberFormat="1" applyFont="1" applyFill="1" applyBorder="1" applyAlignment="1">
      <alignment horizontal="right"/>
    </xf>
    <xf numFmtId="169" fontId="16" fillId="41" borderId="50" xfId="0" applyNumberFormat="1" applyFont="1" applyFill="1" applyBorder="1" applyAlignment="1">
      <alignment horizontal="right"/>
    </xf>
    <xf numFmtId="169" fontId="16" fillId="41" borderId="50" xfId="0" applyNumberFormat="1" applyFont="1" applyFill="1" applyBorder="1"/>
    <xf numFmtId="169" fontId="16" fillId="41" borderId="20" xfId="0" quotePrefix="1" applyNumberFormat="1" applyFont="1" applyFill="1" applyBorder="1" applyAlignment="1">
      <alignment horizontal="right"/>
    </xf>
    <xf numFmtId="14" fontId="16" fillId="41" borderId="50" xfId="0" quotePrefix="1" applyNumberFormat="1" applyFont="1" applyFill="1" applyBorder="1" applyAlignment="1">
      <alignment horizontal="right"/>
    </xf>
    <xf numFmtId="14" fontId="30" fillId="41" borderId="50" xfId="0" applyNumberFormat="1" applyFont="1" applyFill="1" applyBorder="1"/>
    <xf numFmtId="169" fontId="0" fillId="41" borderId="51" xfId="0" applyNumberFormat="1" applyFill="1" applyBorder="1"/>
    <xf numFmtId="14" fontId="0" fillId="41" borderId="51" xfId="0" applyNumberFormat="1" applyFill="1" applyBorder="1"/>
    <xf numFmtId="14" fontId="16" fillId="41" borderId="51" xfId="0" applyNumberFormat="1" applyFont="1" applyFill="1" applyBorder="1"/>
    <xf numFmtId="14" fontId="22" fillId="41" borderId="51" xfId="0" applyNumberFormat="1" applyFont="1" applyFill="1" applyBorder="1" applyAlignment="1">
      <alignment horizontal="right"/>
    </xf>
    <xf numFmtId="14" fontId="16" fillId="41" borderId="50" xfId="0" applyNumberFormat="1" applyFont="1" applyFill="1" applyBorder="1" applyAlignment="1">
      <alignment horizontal="right"/>
    </xf>
    <xf numFmtId="14" fontId="0" fillId="41" borderId="50" xfId="0" applyNumberFormat="1" applyFill="1" applyBorder="1" applyAlignment="1">
      <alignment horizontal="right"/>
    </xf>
    <xf numFmtId="14" fontId="0" fillId="41" borderId="50" xfId="0" applyNumberFormat="1" applyFill="1" applyBorder="1"/>
    <xf numFmtId="14" fontId="35" fillId="0" borderId="2" xfId="0" applyNumberFormat="1" applyFont="1" applyBorder="1" applyAlignment="1">
      <alignment horizontal="right"/>
    </xf>
    <xf numFmtId="169" fontId="35" fillId="0" borderId="54" xfId="0" quotePrefix="1" applyNumberFormat="1" applyFont="1" applyBorder="1" applyAlignment="1">
      <alignment horizontal="right"/>
    </xf>
    <xf numFmtId="169" fontId="35" fillId="0" borderId="2" xfId="0" applyNumberFormat="1" applyFont="1" applyBorder="1"/>
    <xf numFmtId="0" fontId="0" fillId="25" borderId="0" xfId="0" applyFill="1" applyAlignment="1">
      <alignment horizontal="center"/>
    </xf>
    <xf numFmtId="0" fontId="4" fillId="42" borderId="0" xfId="0" applyFont="1" applyFill="1" applyAlignment="1">
      <alignment horizontal="center"/>
    </xf>
    <xf numFmtId="0" fontId="4" fillId="42" borderId="0" xfId="0" applyFont="1" applyFill="1"/>
    <xf numFmtId="0" fontId="15" fillId="42" borderId="0" xfId="0" applyFont="1" applyFill="1" applyAlignment="1">
      <alignment horizontal="center"/>
    </xf>
    <xf numFmtId="171" fontId="5" fillId="0" borderId="8" xfId="0" quotePrefix="1" applyNumberFormat="1" applyFont="1" applyBorder="1" applyAlignment="1">
      <alignment horizontal="right"/>
    </xf>
    <xf numFmtId="171" fontId="16" fillId="0" borderId="45" xfId="0" applyNumberFormat="1" applyFont="1" applyBorder="1"/>
    <xf numFmtId="171" fontId="5" fillId="6" borderId="8" xfId="0" applyNumberFormat="1" applyFont="1" applyFill="1" applyBorder="1"/>
    <xf numFmtId="0" fontId="5" fillId="4" borderId="9" xfId="0" applyFont="1" applyFill="1" applyBorder="1"/>
    <xf numFmtId="171" fontId="5" fillId="4" borderId="8" xfId="0" applyNumberFormat="1" applyFont="1" applyFill="1" applyBorder="1"/>
    <xf numFmtId="0" fontId="5" fillId="4" borderId="8" xfId="0" applyFont="1" applyFill="1" applyBorder="1"/>
    <xf numFmtId="0" fontId="13" fillId="42" borderId="0" xfId="0" applyFont="1" applyFill="1"/>
    <xf numFmtId="0" fontId="14" fillId="42" borderId="0" xfId="0" applyFont="1" applyFill="1" applyAlignment="1">
      <alignment horizontal="right"/>
    </xf>
    <xf numFmtId="0" fontId="16" fillId="42" borderId="0" xfId="0" applyFont="1" applyFill="1"/>
    <xf numFmtId="164" fontId="1" fillId="42" borderId="0" xfId="0" applyNumberFormat="1" applyFont="1" applyFill="1" applyAlignment="1">
      <alignment horizontal="right"/>
    </xf>
    <xf numFmtId="0" fontId="15" fillId="42" borderId="0" xfId="0" applyFont="1" applyFill="1" applyAlignment="1">
      <alignment horizontal="right"/>
    </xf>
    <xf numFmtId="0" fontId="4" fillId="42" borderId="0" xfId="0" applyFont="1" applyFill="1" applyAlignment="1">
      <alignment horizontal="right"/>
    </xf>
    <xf numFmtId="0" fontId="0" fillId="42" borderId="0" xfId="0" applyFill="1" applyAlignment="1">
      <alignment horizontal="right"/>
    </xf>
    <xf numFmtId="0" fontId="9" fillId="42" borderId="0" xfId="0" applyFont="1" applyFill="1" applyAlignment="1">
      <alignment horizontal="right"/>
    </xf>
    <xf numFmtId="0" fontId="0" fillId="42" borderId="0" xfId="0" applyFill="1"/>
    <xf numFmtId="0" fontId="10" fillId="42" borderId="0" xfId="0" applyFont="1" applyFill="1"/>
    <xf numFmtId="0" fontId="11" fillId="42" borderId="0" xfId="0" applyFont="1" applyFill="1" applyAlignment="1">
      <alignment horizontal="center"/>
    </xf>
    <xf numFmtId="164" fontId="5" fillId="42" borderId="0" xfId="0" applyNumberFormat="1" applyFont="1" applyFill="1"/>
    <xf numFmtId="0" fontId="15" fillId="42" borderId="0" xfId="0" applyFont="1" applyFill="1"/>
    <xf numFmtId="0" fontId="5" fillId="42" borderId="0" xfId="0" applyFont="1" applyFill="1"/>
    <xf numFmtId="164" fontId="14" fillId="4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0" fillId="43" borderId="44" xfId="0" applyFill="1" applyBorder="1"/>
    <xf numFmtId="0" fontId="82" fillId="44" borderId="23" xfId="0" applyFont="1" applyFill="1" applyBorder="1" applyAlignment="1">
      <alignment horizontal="right"/>
    </xf>
    <xf numFmtId="0" fontId="89" fillId="45" borderId="22" xfId="0" applyFont="1" applyFill="1" applyBorder="1"/>
    <xf numFmtId="0" fontId="2" fillId="0" borderId="28" xfId="0" applyFont="1" applyBorder="1"/>
    <xf numFmtId="0" fontId="2" fillId="0" borderId="5" xfId="0" applyFont="1" applyBorder="1"/>
    <xf numFmtId="0" fontId="82" fillId="0" borderId="5" xfId="0" applyFont="1" applyBorder="1" applyAlignment="1">
      <alignment horizontal="right"/>
    </xf>
    <xf numFmtId="0" fontId="89" fillId="10" borderId="22" xfId="0" applyFont="1" applyFill="1" applyBorder="1"/>
    <xf numFmtId="0" fontId="2" fillId="0" borderId="26" xfId="0" applyFont="1" applyBorder="1"/>
    <xf numFmtId="0" fontId="2" fillId="0" borderId="7" xfId="0" applyFont="1" applyBorder="1"/>
    <xf numFmtId="0" fontId="82" fillId="0" borderId="7" xfId="0" applyFont="1" applyBorder="1" applyAlignment="1">
      <alignment horizontal="right"/>
    </xf>
    <xf numFmtId="0" fontId="82" fillId="44" borderId="24" xfId="0" applyFont="1" applyFill="1" applyBorder="1" applyAlignment="1">
      <alignment horizontal="right"/>
    </xf>
    <xf numFmtId="0" fontId="0" fillId="7" borderId="56" xfId="0" applyFill="1" applyBorder="1"/>
    <xf numFmtId="0" fontId="2" fillId="7" borderId="0" xfId="0" applyFont="1" applyFill="1"/>
    <xf numFmtId="0" fontId="82" fillId="44" borderId="74" xfId="0" applyFont="1" applyFill="1" applyBorder="1" applyAlignment="1">
      <alignment horizontal="right"/>
    </xf>
    <xf numFmtId="0" fontId="0" fillId="0" borderId="41" xfId="0" applyBorder="1"/>
    <xf numFmtId="0" fontId="2" fillId="10" borderId="74" xfId="0" applyFont="1" applyFill="1" applyBorder="1"/>
    <xf numFmtId="0" fontId="0" fillId="46" borderId="0" xfId="0" applyFill="1"/>
    <xf numFmtId="0" fontId="0" fillId="46" borderId="9" xfId="0" applyFill="1" applyBorder="1"/>
    <xf numFmtId="0" fontId="2" fillId="46" borderId="9" xfId="0" applyFont="1" applyFill="1" applyBorder="1"/>
    <xf numFmtId="0" fontId="2" fillId="46" borderId="0" xfId="0" applyFont="1" applyFill="1"/>
    <xf numFmtId="0" fontId="82" fillId="46" borderId="0" xfId="0" applyFont="1" applyFill="1" applyAlignment="1">
      <alignment horizontal="right"/>
    </xf>
    <xf numFmtId="0" fontId="15" fillId="46" borderId="28" xfId="0" applyFont="1" applyFill="1" applyBorder="1" applyAlignment="1">
      <alignment horizontal="left"/>
    </xf>
    <xf numFmtId="0" fontId="0" fillId="46" borderId="8" xfId="0" applyFill="1" applyBorder="1"/>
    <xf numFmtId="0" fontId="0" fillId="43" borderId="66" xfId="0" applyFill="1" applyBorder="1"/>
    <xf numFmtId="0" fontId="0" fillId="43" borderId="75" xfId="0" applyFill="1" applyBorder="1"/>
    <xf numFmtId="0" fontId="0" fillId="43" borderId="67" xfId="0" applyFill="1" applyBorder="1"/>
    <xf numFmtId="0" fontId="0" fillId="43" borderId="65" xfId="0" applyFill="1" applyBorder="1"/>
    <xf numFmtId="0" fontId="0" fillId="16" borderId="75" xfId="0" applyFill="1" applyBorder="1"/>
    <xf numFmtId="0" fontId="0" fillId="16" borderId="67" xfId="0" applyFill="1" applyBorder="1"/>
    <xf numFmtId="14" fontId="90" fillId="0" borderId="2" xfId="0" quotePrefix="1" applyNumberFormat="1" applyFont="1" applyFill="1" applyBorder="1" applyAlignment="1">
      <alignment horizontal="left"/>
    </xf>
    <xf numFmtId="14" fontId="38" fillId="0" borderId="0" xfId="0" applyNumberFormat="1" applyFont="1" applyAlignment="1">
      <alignment horizontal="center"/>
    </xf>
    <xf numFmtId="14" fontId="30" fillId="11" borderId="2" xfId="0" quotePrefix="1" applyNumberFormat="1" applyFont="1" applyFill="1" applyBorder="1" applyAlignment="1">
      <alignment horizontal="right"/>
    </xf>
    <xf numFmtId="14" fontId="30" fillId="11" borderId="2" xfId="0" applyNumberFormat="1" applyFont="1" applyFill="1" applyBorder="1" applyAlignment="1">
      <alignment horizontal="right"/>
    </xf>
    <xf numFmtId="14" fontId="27" fillId="11" borderId="2" xfId="0" applyNumberFormat="1" applyFont="1" applyFill="1" applyBorder="1" applyAlignment="1">
      <alignment horizontal="right"/>
    </xf>
    <xf numFmtId="14" fontId="30" fillId="11" borderId="55" xfId="0" applyNumberFormat="1" applyFont="1" applyFill="1" applyBorder="1" applyAlignment="1">
      <alignment horizontal="right"/>
    </xf>
    <xf numFmtId="14" fontId="30" fillId="11" borderId="2" xfId="0" applyNumberFormat="1" applyFont="1" applyFill="1" applyBorder="1"/>
    <xf numFmtId="14" fontId="27" fillId="11" borderId="2" xfId="0" applyNumberFormat="1" applyFont="1" applyFill="1" applyBorder="1"/>
    <xf numFmtId="14" fontId="30" fillId="11" borderId="54" xfId="0" quotePrefix="1" applyNumberFormat="1" applyFont="1" applyFill="1" applyBorder="1" applyAlignment="1">
      <alignment horizontal="right"/>
    </xf>
    <xf numFmtId="14" fontId="0" fillId="11" borderId="2" xfId="0" applyNumberFormat="1" applyFill="1" applyBorder="1"/>
    <xf numFmtId="14" fontId="16" fillId="11" borderId="2" xfId="0" applyNumberFormat="1" applyFont="1" applyFill="1" applyBorder="1"/>
    <xf numFmtId="9" fontId="30" fillId="11" borderId="2" xfId="0" applyNumberFormat="1" applyFont="1" applyFill="1" applyBorder="1" applyAlignment="1">
      <alignment horizontal="right"/>
    </xf>
    <xf numFmtId="14" fontId="27" fillId="11" borderId="54" xfId="0" quotePrefix="1" applyNumberFormat="1" applyFont="1" applyFill="1" applyBorder="1" applyAlignment="1">
      <alignment horizontal="right"/>
    </xf>
    <xf numFmtId="14" fontId="35" fillId="11" borderId="54" xfId="0" quotePrefix="1" applyNumberFormat="1" applyFont="1" applyFill="1" applyBorder="1" applyAlignment="1">
      <alignment horizontal="left"/>
    </xf>
    <xf numFmtId="14" fontId="12" fillId="11" borderId="2" xfId="0" quotePrefix="1" applyNumberFormat="1" applyFont="1" applyFill="1" applyBorder="1"/>
    <xf numFmtId="14" fontId="16" fillId="11" borderId="2" xfId="0" applyNumberFormat="1" applyFont="1" applyFill="1" applyBorder="1" applyAlignment="1">
      <alignment horizontal="right"/>
    </xf>
    <xf numFmtId="9" fontId="27" fillId="11" borderId="2" xfId="0" applyNumberFormat="1" applyFont="1" applyFill="1" applyBorder="1" applyAlignment="1">
      <alignment horizontal="right"/>
    </xf>
    <xf numFmtId="14" fontId="27" fillId="11" borderId="55" xfId="0" applyNumberFormat="1" applyFont="1" applyFill="1" applyBorder="1" applyAlignment="1">
      <alignment horizontal="right"/>
    </xf>
    <xf numFmtId="0" fontId="1" fillId="47" borderId="11" xfId="0" applyFont="1" applyFill="1" applyBorder="1" applyAlignment="1">
      <alignment horizontal="left"/>
    </xf>
    <xf numFmtId="0" fontId="1" fillId="47" borderId="11" xfId="0" applyFont="1" applyFill="1" applyBorder="1" applyAlignment="1">
      <alignment horizontal="right"/>
    </xf>
    <xf numFmtId="0" fontId="2" fillId="47" borderId="7" xfId="0" applyFont="1" applyFill="1" applyBorder="1"/>
    <xf numFmtId="0" fontId="2" fillId="47" borderId="26" xfId="0" applyFont="1" applyFill="1" applyBorder="1"/>
    <xf numFmtId="0" fontId="0" fillId="47" borderId="6" xfId="0" applyFill="1" applyBorder="1"/>
    <xf numFmtId="0" fontId="0" fillId="47" borderId="7" xfId="0" applyFill="1" applyBorder="1"/>
    <xf numFmtId="0" fontId="0" fillId="47" borderId="26" xfId="0" applyFill="1" applyBorder="1"/>
    <xf numFmtId="0" fontId="2" fillId="47" borderId="5" xfId="0" applyFont="1" applyFill="1" applyBorder="1"/>
    <xf numFmtId="0" fontId="2" fillId="47" borderId="28" xfId="0" applyFont="1" applyFill="1" applyBorder="1"/>
    <xf numFmtId="0" fontId="0" fillId="47" borderId="3" xfId="0" applyFill="1" applyBorder="1"/>
    <xf numFmtId="0" fontId="0" fillId="47" borderId="5" xfId="0" applyFill="1" applyBorder="1"/>
    <xf numFmtId="0" fontId="0" fillId="47" borderId="28" xfId="0" applyFill="1" applyBorder="1"/>
    <xf numFmtId="0" fontId="16" fillId="47" borderId="0" xfId="0" applyFont="1" applyFill="1"/>
    <xf numFmtId="0" fontId="0" fillId="47" borderId="0" xfId="0" applyFill="1"/>
    <xf numFmtId="0" fontId="0" fillId="47" borderId="9" xfId="0" applyFill="1" applyBorder="1"/>
    <xf numFmtId="14" fontId="44" fillId="11" borderId="2" xfId="0" applyNumberFormat="1" applyFont="1" applyFill="1" applyBorder="1" applyAlignment="1">
      <alignment horizontal="right"/>
    </xf>
    <xf numFmtId="14" fontId="12" fillId="11" borderId="55" xfId="0" applyNumberFormat="1" applyFont="1" applyFill="1" applyBorder="1" applyAlignment="1">
      <alignment horizontal="right"/>
    </xf>
    <xf numFmtId="14" fontId="28" fillId="11" borderId="55" xfId="0" applyNumberFormat="1" applyFont="1" applyFill="1" applyBorder="1"/>
    <xf numFmtId="14" fontId="16" fillId="11" borderId="2" xfId="0" quotePrefix="1" applyNumberFormat="1" applyFont="1" applyFill="1" applyBorder="1" applyAlignment="1">
      <alignment horizontal="right"/>
    </xf>
    <xf numFmtId="0" fontId="1" fillId="18" borderId="11" xfId="0" applyFont="1" applyFill="1" applyBorder="1" applyAlignment="1">
      <alignment horizontal="left"/>
    </xf>
    <xf numFmtId="0" fontId="16" fillId="7" borderId="50" xfId="0" applyFont="1" applyFill="1" applyBorder="1"/>
    <xf numFmtId="0" fontId="16" fillId="7" borderId="57" xfId="0" applyFont="1" applyFill="1" applyBorder="1"/>
    <xf numFmtId="0" fontId="16" fillId="0" borderId="56" xfId="0" applyFont="1" applyFill="1" applyBorder="1"/>
    <xf numFmtId="0" fontId="16" fillId="0" borderId="57" xfId="0" applyFont="1" applyFill="1" applyBorder="1"/>
    <xf numFmtId="0" fontId="0" fillId="0" borderId="27" xfId="0" applyFill="1" applyBorder="1"/>
    <xf numFmtId="14" fontId="16" fillId="0" borderId="2" xfId="0" quotePrefix="1" applyNumberFormat="1" applyFont="1" applyFill="1" applyBorder="1" applyAlignment="1">
      <alignment horizontal="right"/>
    </xf>
    <xf numFmtId="14" fontId="27" fillId="0" borderId="2" xfId="0" applyNumberFormat="1" applyFont="1" applyFill="1" applyBorder="1"/>
    <xf numFmtId="14" fontId="28" fillId="0" borderId="2" xfId="0" applyNumberFormat="1" applyFont="1" applyFill="1" applyBorder="1"/>
    <xf numFmtId="14" fontId="42" fillId="0" borderId="55" xfId="0" applyNumberFormat="1" applyFont="1" applyFill="1" applyBorder="1"/>
    <xf numFmtId="14" fontId="27" fillId="0" borderId="2" xfId="0" quotePrefix="1" applyNumberFormat="1" applyFont="1" applyFill="1" applyBorder="1"/>
    <xf numFmtId="14" fontId="16" fillId="0" borderId="2" xfId="0" quotePrefix="1" applyNumberFormat="1" applyFont="1" applyFill="1" applyBorder="1"/>
    <xf numFmtId="14" fontId="43" fillId="0" borderId="55" xfId="0" applyNumberFormat="1" applyFont="1" applyFill="1" applyBorder="1"/>
    <xf numFmtId="14" fontId="16" fillId="0" borderId="54" xfId="0" quotePrefix="1" applyNumberFormat="1" applyFont="1" applyFill="1" applyBorder="1" applyAlignment="1">
      <alignment horizontal="left"/>
    </xf>
    <xf numFmtId="14" fontId="16" fillId="0" borderId="2" xfId="0" quotePrefix="1" applyNumberFormat="1" applyFont="1" applyFill="1" applyBorder="1" applyAlignment="1">
      <alignment horizontal="left"/>
    </xf>
    <xf numFmtId="14" fontId="40" fillId="0" borderId="2" xfId="0" applyNumberFormat="1" applyFont="1" applyFill="1" applyBorder="1"/>
    <xf numFmtId="0" fontId="0" fillId="0" borderId="25" xfId="0" applyFill="1" applyBorder="1"/>
    <xf numFmtId="14" fontId="16" fillId="0" borderId="48" xfId="0" quotePrefix="1" applyNumberFormat="1" applyFont="1" applyFill="1" applyBorder="1" applyAlignment="1">
      <alignment horizontal="right"/>
    </xf>
    <xf numFmtId="14" fontId="30" fillId="0" borderId="12" xfId="0" quotePrefix="1" applyNumberFormat="1" applyFont="1" applyFill="1" applyBorder="1" applyAlignment="1">
      <alignment horizontal="right"/>
    </xf>
    <xf numFmtId="0" fontId="1" fillId="41" borderId="58" xfId="0" applyFont="1" applyFill="1" applyBorder="1" applyAlignment="1">
      <alignment horizontal="right"/>
    </xf>
    <xf numFmtId="0" fontId="0" fillId="0" borderId="58" xfId="0" applyFill="1" applyBorder="1" applyAlignment="1">
      <alignment horizontal="right"/>
    </xf>
    <xf numFmtId="169" fontId="30" fillId="0" borderId="20" xfId="0" quotePrefix="1" applyNumberFormat="1" applyFont="1" applyBorder="1" applyAlignment="1">
      <alignment horizontal="right"/>
    </xf>
    <xf numFmtId="14" fontId="16" fillId="0" borderId="50" xfId="0" quotePrefix="1" applyNumberFormat="1" applyFont="1" applyBorder="1"/>
    <xf numFmtId="14" fontId="16" fillId="0" borderId="20" xfId="0" quotePrefix="1" applyNumberFormat="1" applyFont="1" applyFill="1" applyBorder="1"/>
    <xf numFmtId="0" fontId="0" fillId="41" borderId="67" xfId="0" applyFill="1" applyBorder="1"/>
    <xf numFmtId="0" fontId="87" fillId="48" borderId="66" xfId="0" applyFont="1" applyFill="1" applyBorder="1" applyAlignment="1">
      <alignment horizontal="right"/>
    </xf>
    <xf numFmtId="0" fontId="2" fillId="47" borderId="0" xfId="0" applyFont="1" applyFill="1" applyBorder="1"/>
    <xf numFmtId="0" fontId="2" fillId="29" borderId="71" xfId="0" applyFont="1" applyFill="1" applyBorder="1"/>
    <xf numFmtId="0" fontId="82" fillId="29" borderId="72" xfId="0" applyFont="1" applyFill="1" applyBorder="1" applyAlignment="1">
      <alignment horizontal="right"/>
    </xf>
    <xf numFmtId="169" fontId="16" fillId="0" borderId="20" xfId="0" quotePrefix="1" applyNumberFormat="1" applyFont="1" applyBorder="1" applyAlignment="1"/>
    <xf numFmtId="169" fontId="16" fillId="0" borderId="50" xfId="0" applyNumberFormat="1" applyFont="1" applyBorder="1" applyAlignment="1"/>
    <xf numFmtId="169" fontId="27" fillId="0" borderId="50" xfId="0" quotePrefix="1" applyNumberFormat="1" applyFont="1" applyBorder="1" applyAlignment="1"/>
    <xf numFmtId="14" fontId="27" fillId="0" borderId="50" xfId="0" applyNumberFormat="1" applyFont="1" applyBorder="1" applyAlignment="1"/>
    <xf numFmtId="169" fontId="30" fillId="0" borderId="20" xfId="0" quotePrefix="1" applyNumberFormat="1" applyFont="1" applyBorder="1" applyAlignment="1"/>
    <xf numFmtId="169" fontId="30" fillId="0" borderId="50" xfId="0" applyNumberFormat="1" applyFont="1" applyBorder="1" applyAlignment="1"/>
    <xf numFmtId="0" fontId="27" fillId="0" borderId="50" xfId="0" applyFont="1" applyBorder="1" applyAlignment="1"/>
    <xf numFmtId="169" fontId="45" fillId="0" borderId="50" xfId="0" applyNumberFormat="1" applyFont="1" applyBorder="1" applyAlignment="1"/>
    <xf numFmtId="169" fontId="30" fillId="0" borderId="50" xfId="0" quotePrefix="1" applyNumberFormat="1" applyFont="1" applyBorder="1" applyAlignment="1"/>
    <xf numFmtId="169" fontId="16" fillId="0" borderId="51" xfId="0" applyNumberFormat="1" applyFont="1" applyBorder="1" applyAlignment="1"/>
    <xf numFmtId="169" fontId="16" fillId="0" borderId="50" xfId="0" quotePrefix="1" applyNumberFormat="1" applyFont="1" applyBorder="1" applyAlignment="1"/>
    <xf numFmtId="14" fontId="16" fillId="47" borderId="20" xfId="0" quotePrefix="1" applyNumberFormat="1" applyFont="1" applyFill="1" applyBorder="1" applyAlignment="1">
      <alignment horizontal="right"/>
    </xf>
    <xf numFmtId="14" fontId="30" fillId="47" borderId="50" xfId="0" applyNumberFormat="1" applyFont="1" applyFill="1" applyBorder="1" applyAlignment="1">
      <alignment horizontal="right"/>
    </xf>
    <xf numFmtId="14" fontId="16" fillId="47" borderId="50" xfId="0" applyNumberFormat="1" applyFont="1" applyFill="1" applyBorder="1"/>
    <xf numFmtId="0" fontId="16" fillId="25" borderId="0" xfId="0" applyFont="1" applyFill="1" applyAlignment="1">
      <alignment horizontal="center"/>
    </xf>
    <xf numFmtId="0" fontId="39" fillId="0" borderId="0" xfId="0" applyFont="1"/>
    <xf numFmtId="14" fontId="39" fillId="0" borderId="0" xfId="0" applyNumberFormat="1" applyFont="1" applyAlignment="1">
      <alignment horizontal="center"/>
    </xf>
    <xf numFmtId="0" fontId="39" fillId="25" borderId="0" xfId="0" applyFont="1" applyFill="1" applyBorder="1" applyAlignment="1">
      <alignment horizontal="center"/>
    </xf>
    <xf numFmtId="0" fontId="39" fillId="0" borderId="0" xfId="0" applyFont="1" applyFill="1" applyAlignment="1">
      <alignment horizontal="center"/>
    </xf>
    <xf numFmtId="0" fontId="39" fillId="0" borderId="0" xfId="0" applyFont="1" applyFill="1" applyAlignment="1">
      <alignment horizontal="left"/>
    </xf>
    <xf numFmtId="0" fontId="39" fillId="0" borderId="0" xfId="0" applyFont="1" applyAlignment="1">
      <alignment horizontal="center"/>
    </xf>
    <xf numFmtId="0" fontId="35" fillId="0" borderId="0" xfId="0" applyFont="1"/>
    <xf numFmtId="0" fontId="39" fillId="0" borderId="0" xfId="0" applyFont="1" applyAlignment="1">
      <alignment horizontal="left"/>
    </xf>
    <xf numFmtId="0" fontId="16" fillId="47" borderId="5" xfId="0" applyFont="1" applyFill="1" applyBorder="1"/>
    <xf numFmtId="0" fontId="2" fillId="5" borderId="67" xfId="0" applyFont="1" applyFill="1" applyBorder="1"/>
    <xf numFmtId="0" fontId="82" fillId="5" borderId="66" xfId="0" applyFont="1" applyFill="1" applyBorder="1" applyAlignment="1">
      <alignment horizontal="right"/>
    </xf>
    <xf numFmtId="14" fontId="35" fillId="0" borderId="2" xfId="0" quotePrefix="1" applyNumberFormat="1" applyFont="1" applyBorder="1" applyAlignment="1">
      <alignment horizontal="right"/>
    </xf>
    <xf numFmtId="14" fontId="35" fillId="0" borderId="0" xfId="0" applyNumberFormat="1" applyFont="1" applyFill="1" applyBorder="1"/>
    <xf numFmtId="14" fontId="39" fillId="0" borderId="12" xfId="0" applyNumberFormat="1" applyFont="1" applyFill="1" applyBorder="1"/>
    <xf numFmtId="14" fontId="35" fillId="11" borderId="2" xfId="0" applyNumberFormat="1" applyFont="1" applyFill="1" applyBorder="1"/>
    <xf numFmtId="14" fontId="35" fillId="23" borderId="20" xfId="0" quotePrefix="1" applyNumberFormat="1" applyFont="1" applyFill="1" applyBorder="1" applyAlignment="1">
      <alignment horizontal="right"/>
    </xf>
    <xf numFmtId="14" fontId="35" fillId="23" borderId="50" xfId="0" quotePrefix="1" applyNumberFormat="1" applyFont="1" applyFill="1" applyBorder="1" applyAlignment="1">
      <alignment horizontal="right"/>
    </xf>
    <xf numFmtId="14" fontId="35" fillId="23" borderId="50" xfId="0" applyNumberFormat="1" applyFont="1" applyFill="1" applyBorder="1" applyAlignment="1">
      <alignment horizontal="right"/>
    </xf>
    <xf numFmtId="0" fontId="39" fillId="0" borderId="0" xfId="0" applyFont="1" applyFill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" xfId="0" applyFont="1" applyBorder="1" applyAlignment="1">
      <alignment horizontal="left"/>
    </xf>
    <xf numFmtId="0" fontId="39" fillId="0" borderId="5" xfId="0" applyFont="1" applyBorder="1"/>
    <xf numFmtId="0" fontId="35" fillId="0" borderId="0" xfId="0" applyFont="1" applyAlignment="1">
      <alignment horizontal="left"/>
    </xf>
    <xf numFmtId="0" fontId="35" fillId="0" borderId="0" xfId="0" applyFont="1" applyAlignment="1">
      <alignment horizontal="left" vertical="top"/>
    </xf>
    <xf numFmtId="14" fontId="35" fillId="0" borderId="0" xfId="0" applyNumberFormat="1" applyFont="1" applyAlignment="1">
      <alignment horizontal="center"/>
    </xf>
    <xf numFmtId="0" fontId="35" fillId="0" borderId="0" xfId="0" applyFont="1" applyFill="1" applyAlignment="1">
      <alignment horizontal="center"/>
    </xf>
    <xf numFmtId="0" fontId="35" fillId="0" borderId="0" xfId="0" applyFont="1" applyFill="1" applyAlignment="1">
      <alignment horizontal="left"/>
    </xf>
    <xf numFmtId="0" fontId="35" fillId="0" borderId="0" xfId="0" applyFont="1" applyFill="1"/>
    <xf numFmtId="0" fontId="35" fillId="0" borderId="0" xfId="0" applyFont="1" applyAlignment="1">
      <alignment horizontal="center"/>
    </xf>
    <xf numFmtId="14" fontId="30" fillId="0" borderId="76" xfId="0" quotePrefix="1" applyNumberFormat="1" applyFont="1" applyBorder="1" applyAlignment="1">
      <alignment horizontal="right" wrapText="1"/>
    </xf>
    <xf numFmtId="14" fontId="35" fillId="0" borderId="54" xfId="0" quotePrefix="1" applyNumberFormat="1" applyFont="1" applyBorder="1" applyAlignment="1">
      <alignment horizontal="right"/>
    </xf>
    <xf numFmtId="0" fontId="0" fillId="0" borderId="19" xfId="0" applyFont="1" applyBorder="1"/>
    <xf numFmtId="0" fontId="38" fillId="0" borderId="50" xfId="0" applyFont="1" applyFill="1" applyBorder="1"/>
    <xf numFmtId="0" fontId="30" fillId="0" borderId="0" xfId="0" applyFont="1" applyAlignment="1">
      <alignment horizontal="left"/>
    </xf>
    <xf numFmtId="14" fontId="35" fillId="0" borderId="12" xfId="0" applyNumberFormat="1" applyFont="1" applyFill="1" applyBorder="1" applyAlignment="1">
      <alignment horizontal="right"/>
    </xf>
    <xf numFmtId="14" fontId="22" fillId="0" borderId="2" xfId="0" applyNumberFormat="1" applyFont="1" applyBorder="1" applyAlignment="1">
      <alignment horizontal="right"/>
    </xf>
    <xf numFmtId="169" fontId="22" fillId="0" borderId="2" xfId="0" applyNumberFormat="1" applyFont="1" applyBorder="1"/>
    <xf numFmtId="169" fontId="22" fillId="41" borderId="2" xfId="0" applyNumberFormat="1" applyFont="1" applyFill="1" applyBorder="1"/>
    <xf numFmtId="0" fontId="38" fillId="41" borderId="0" xfId="0" applyFont="1" applyFill="1" applyBorder="1" applyAlignment="1">
      <alignment horizontal="center"/>
    </xf>
    <xf numFmtId="0" fontId="16" fillId="0" borderId="27" xfId="0" applyFont="1" applyBorder="1"/>
    <xf numFmtId="0" fontId="91" fillId="0" borderId="0" xfId="0" applyFont="1"/>
    <xf numFmtId="14" fontId="22" fillId="0" borderId="2" xfId="0" applyNumberFormat="1" applyFont="1" applyFill="1" applyBorder="1" applyAlignment="1">
      <alignment horizontal="right"/>
    </xf>
    <xf numFmtId="169" fontId="30" fillId="41" borderId="2" xfId="0" applyNumberFormat="1" applyFont="1" applyFill="1" applyBorder="1"/>
    <xf numFmtId="0" fontId="85" fillId="0" borderId="0" xfId="0" applyFont="1" applyAlignment="1">
      <alignment vertical="top" wrapText="1"/>
    </xf>
  </cellXfs>
  <cellStyles count="2463">
    <cellStyle name="Besuchter Hyperlink" xfId="1807" builtinId="9" hidden="1"/>
    <cellStyle name="Besuchter Hyperlink" xfId="74" builtinId="9" hidden="1"/>
    <cellStyle name="Besuchter Hyperlink" xfId="1691" builtinId="9" hidden="1"/>
    <cellStyle name="Besuchter Hyperlink" xfId="1457" builtinId="9" hidden="1"/>
    <cellStyle name="Besuchter Hyperlink" xfId="265" builtinId="9" hidden="1"/>
    <cellStyle name="Besuchter Hyperlink" xfId="2040" builtinId="9" hidden="1"/>
    <cellStyle name="Besuchter Hyperlink" xfId="1108" builtinId="9" hidden="1"/>
    <cellStyle name="Besuchter Hyperlink" xfId="1363" builtinId="9" hidden="1"/>
    <cellStyle name="Besuchter Hyperlink" xfId="2390" builtinId="9" hidden="1"/>
    <cellStyle name="Besuchter Hyperlink" xfId="759" builtinId="9" hidden="1"/>
    <cellStyle name="Besuchter Hyperlink" xfId="963" builtinId="9" hidden="1"/>
    <cellStyle name="Besuchter Hyperlink" xfId="2185" builtinId="9" hidden="1"/>
    <cellStyle name="Besuchter Hyperlink" xfId="286" builtinId="9" hidden="1"/>
    <cellStyle name="Besuchter Hyperlink" xfId="1312" builtinId="9" hidden="1"/>
    <cellStyle name="Besuchter Hyperlink" xfId="1836" builtinId="9" hidden="1"/>
    <cellStyle name="Besuchter Hyperlink" xfId="61" builtinId="9" hidden="1"/>
    <cellStyle name="Besuchter Hyperlink" xfId="1662" builtinId="9" hidden="1"/>
    <cellStyle name="Besuchter Hyperlink" xfId="1486" builtinId="9" hidden="1"/>
    <cellStyle name="Besuchter Hyperlink" xfId="236" builtinId="9" hidden="1"/>
    <cellStyle name="Besuchter Hyperlink" xfId="2011" builtinId="9" hidden="1"/>
    <cellStyle name="Besuchter Hyperlink" xfId="1137" builtinId="9" hidden="1"/>
    <cellStyle name="Besuchter Hyperlink" xfId="585" builtinId="9" hidden="1"/>
    <cellStyle name="Besuchter Hyperlink" xfId="2361" builtinId="9" hidden="1"/>
    <cellStyle name="Besuchter Hyperlink" xfId="788" builtinId="9" hidden="1"/>
    <cellStyle name="Besuchter Hyperlink" xfId="1895" builtinId="9" hidden="1"/>
    <cellStyle name="Besuchter Hyperlink" xfId="2214" builtinId="9" hidden="1"/>
    <cellStyle name="Besuchter Hyperlink" xfId="439" builtinId="9" hidden="1"/>
    <cellStyle name="Besuchter Hyperlink" xfId="1283" builtinId="9" hidden="1"/>
    <cellStyle name="Besuchter Hyperlink" xfId="1865" builtinId="9" hidden="1"/>
    <cellStyle name="Besuchter Hyperlink" xfId="174" builtinId="9" hidden="1"/>
    <cellStyle name="Besuchter Hyperlink" xfId="1633" builtinId="9" hidden="1"/>
    <cellStyle name="Besuchter Hyperlink" xfId="1515" builtinId="9" hidden="1"/>
    <cellStyle name="Besuchter Hyperlink" xfId="207" builtinId="9" hidden="1"/>
    <cellStyle name="Besuchter Hyperlink" xfId="1982" builtinId="9" hidden="1"/>
    <cellStyle name="Besuchter Hyperlink" xfId="1166" builtinId="9" hidden="1"/>
    <cellStyle name="Besuchter Hyperlink" xfId="556" builtinId="9" hidden="1"/>
    <cellStyle name="Besuchter Hyperlink" xfId="2331" builtinId="9" hidden="1"/>
    <cellStyle name="Besuchter Hyperlink" xfId="817" builtinId="9" hidden="1"/>
    <cellStyle name="Besuchter Hyperlink" xfId="905" builtinId="9" hidden="1"/>
    <cellStyle name="Besuchter Hyperlink" xfId="2243" builtinId="9" hidden="1"/>
    <cellStyle name="Besuchter Hyperlink" xfId="468" builtinId="9" hidden="1"/>
    <cellStyle name="Besuchter Hyperlink" xfId="2170" builtinId="9" hidden="1"/>
    <cellStyle name="Besuchter Hyperlink" xfId="1894" builtinId="9" hidden="1"/>
    <cellStyle name="Besuchter Hyperlink" xfId="119" builtinId="9" hidden="1"/>
    <cellStyle name="Besuchter Hyperlink" xfId="1603" builtinId="9" hidden="1"/>
    <cellStyle name="Besuchter Hyperlink" xfId="1544" builtinId="9" hidden="1"/>
    <cellStyle name="Besuchter Hyperlink" xfId="118" builtinId="9" hidden="1"/>
    <cellStyle name="Besuchter Hyperlink" xfId="1953" builtinId="9" hidden="1"/>
    <cellStyle name="Besuchter Hyperlink" xfId="1195" builtinId="9" hidden="1"/>
    <cellStyle name="Besuchter Hyperlink" xfId="527" builtinId="9" hidden="1"/>
    <cellStyle name="Besuchter Hyperlink" xfId="2327" builtinId="9" hidden="1"/>
    <cellStyle name="Besuchter Hyperlink" xfId="598" builtinId="9" hidden="1"/>
    <cellStyle name="Besuchter Hyperlink" xfId="876" builtinId="9" hidden="1"/>
    <cellStyle name="Besuchter Hyperlink" xfId="2272" builtinId="9" hidden="1"/>
    <cellStyle name="Besuchter Hyperlink" xfId="497" builtinId="9" hidden="1"/>
    <cellStyle name="Besuchter Hyperlink" xfId="1225" builtinId="9" hidden="1"/>
    <cellStyle name="Besuchter Hyperlink" xfId="1923" builtinId="9" hidden="1"/>
    <cellStyle name="Besuchter Hyperlink" xfId="148" builtinId="9" hidden="1"/>
    <cellStyle name="Besuchter Hyperlink" xfId="1684" builtinId="9" hidden="1"/>
    <cellStyle name="Besuchter Hyperlink" xfId="1573" builtinId="9" hidden="1"/>
    <cellStyle name="Besuchter Hyperlink" xfId="149" builtinId="9" hidden="1"/>
    <cellStyle name="Besuchter Hyperlink" xfId="1924" builtinId="9" hidden="1"/>
    <cellStyle name="Besuchter Hyperlink" xfId="1224" builtinId="9" hidden="1"/>
    <cellStyle name="Besuchter Hyperlink" xfId="498" builtinId="9" hidden="1"/>
    <cellStyle name="Besuchter Hyperlink" xfId="2273" builtinId="9" hidden="1"/>
    <cellStyle name="Besuchter Hyperlink" xfId="875" builtinId="9" hidden="1"/>
    <cellStyle name="Besuchter Hyperlink" xfId="847" builtinId="9" hidden="1"/>
    <cellStyle name="Besuchter Hyperlink" xfId="2301" builtinId="9" hidden="1"/>
    <cellStyle name="Besuchter Hyperlink" xfId="526" builtinId="9" hidden="1"/>
    <cellStyle name="Besuchter Hyperlink" xfId="1196" builtinId="9" hidden="1"/>
    <cellStyle name="Besuchter Hyperlink" xfId="263" builtinId="9" hidden="1"/>
    <cellStyle name="Besuchter Hyperlink" xfId="177" builtinId="9" hidden="1"/>
    <cellStyle name="Besuchter Hyperlink" xfId="1545" builtinId="9" hidden="1"/>
    <cellStyle name="Besuchter Hyperlink" xfId="1602" builtinId="9" hidden="1"/>
    <cellStyle name="Besuchter Hyperlink" xfId="120" builtinId="9" hidden="1"/>
    <cellStyle name="Besuchter Hyperlink" xfId="1107" builtinId="9" hidden="1"/>
    <cellStyle name="Besuchter Hyperlink" xfId="1253" builtinId="9" hidden="1"/>
    <cellStyle name="Besuchter Hyperlink" xfId="469" builtinId="9" hidden="1"/>
    <cellStyle name="Besuchter Hyperlink" xfId="2244" builtinId="9" hidden="1"/>
    <cellStyle name="Besuchter Hyperlink" xfId="904" builtinId="9" hidden="1"/>
    <cellStyle name="Besuchter Hyperlink" xfId="818" builtinId="9" hidden="1"/>
    <cellStyle name="Besuchter Hyperlink" xfId="2330" builtinId="9" hidden="1"/>
    <cellStyle name="Besuchter Hyperlink" xfId="555" builtinId="9" hidden="1"/>
    <cellStyle name="Besuchter Hyperlink" xfId="1167" builtinId="9" hidden="1"/>
    <cellStyle name="Besuchter Hyperlink" xfId="1981" builtinId="9" hidden="1"/>
    <cellStyle name="Besuchter Hyperlink" xfId="374" builtinId="9" hidden="1"/>
    <cellStyle name="Besuchter Hyperlink" xfId="1516" builtinId="9" hidden="1"/>
    <cellStyle name="Besuchter Hyperlink" xfId="1632" builtinId="9" hidden="1"/>
    <cellStyle name="Besuchter Hyperlink" xfId="91" builtinId="9" hidden="1"/>
    <cellStyle name="Besuchter Hyperlink" xfId="1866" builtinId="9" hidden="1"/>
    <cellStyle name="Besuchter Hyperlink" xfId="1282" builtinId="9" hidden="1"/>
    <cellStyle name="Besuchter Hyperlink" xfId="440" builtinId="9" hidden="1"/>
    <cellStyle name="Besuchter Hyperlink" xfId="2004" builtinId="9" hidden="1"/>
    <cellStyle name="Besuchter Hyperlink" xfId="933" builtinId="9" hidden="1"/>
    <cellStyle name="Besuchter Hyperlink" xfId="789" builtinId="9" hidden="1"/>
    <cellStyle name="Besuchter Hyperlink" xfId="2360" builtinId="9" hidden="1"/>
    <cellStyle name="Besuchter Hyperlink" xfId="584" builtinId="9" hidden="1"/>
    <cellStyle name="Besuchter Hyperlink" xfId="1138" builtinId="9" hidden="1"/>
    <cellStyle name="Besuchter Hyperlink" xfId="2010" builtinId="9" hidden="1"/>
    <cellStyle name="Besuchter Hyperlink" xfId="235" builtinId="9" hidden="1"/>
    <cellStyle name="Besuchter Hyperlink" xfId="1487" builtinId="9" hidden="1"/>
    <cellStyle name="Besuchter Hyperlink" xfId="1661" builtinId="9" hidden="1"/>
    <cellStyle name="Besuchter Hyperlink" xfId="238" builtinId="9" hidden="1"/>
    <cellStyle name="Besuchter Hyperlink" xfId="1837" builtinId="9" hidden="1"/>
    <cellStyle name="Besuchter Hyperlink" xfId="1311" builtinId="9" hidden="1"/>
    <cellStyle name="Besuchter Hyperlink" xfId="411" builtinId="9" hidden="1"/>
    <cellStyle name="Besuchter Hyperlink" xfId="2186" builtinId="9" hidden="1"/>
    <cellStyle name="Besuchter Hyperlink" xfId="962" builtinId="9" hidden="1"/>
    <cellStyle name="Besuchter Hyperlink" xfId="760" builtinId="9" hidden="1"/>
    <cellStyle name="Besuchter Hyperlink" xfId="557" builtinId="9" hidden="1"/>
    <cellStyle name="Besuchter Hyperlink" xfId="613" builtinId="9" hidden="1"/>
    <cellStyle name="Besuchter Hyperlink" xfId="1109" builtinId="9" hidden="1"/>
    <cellStyle name="Besuchter Hyperlink" xfId="2039" builtinId="9" hidden="1"/>
    <cellStyle name="Besuchter Hyperlink" xfId="264" builtinId="9" hidden="1"/>
    <cellStyle name="Besuchter Hyperlink" xfId="1458" builtinId="9" hidden="1"/>
    <cellStyle name="Besuchter Hyperlink" xfId="1690" builtinId="9" hidden="1"/>
    <cellStyle name="Besuchter Hyperlink" xfId="33" builtinId="9" hidden="1"/>
    <cellStyle name="Besuchter Hyperlink" xfId="1808" builtinId="9" hidden="1"/>
    <cellStyle name="Besuchter Hyperlink" xfId="1340" builtinId="9" hidden="1"/>
    <cellStyle name="Besuchter Hyperlink" xfId="262" builtinId="9" hidden="1"/>
    <cellStyle name="Besuchter Hyperlink" xfId="2157" builtinId="9" hidden="1"/>
    <cellStyle name="Besuchter Hyperlink" xfId="991" builtinId="9" hidden="1"/>
    <cellStyle name="Besuchter Hyperlink" xfId="731" builtinId="9" hidden="1"/>
    <cellStyle name="Besuchter Hyperlink" xfId="2418" builtinId="9" hidden="1"/>
    <cellStyle name="Besuchter Hyperlink" xfId="642" builtinId="9" hidden="1"/>
    <cellStyle name="Besuchter Hyperlink" xfId="1080" builtinId="9" hidden="1"/>
    <cellStyle name="Besuchter Hyperlink" xfId="2389" builtinId="9" hidden="1"/>
    <cellStyle name="Besuchter Hyperlink" xfId="243" builtinId="9" hidden="1"/>
    <cellStyle name="Besuchter Hyperlink" xfId="1749" builtinId="9" hidden="1"/>
    <cellStyle name="Besuchter Hyperlink" xfId="1222" builtinId="9" hidden="1"/>
    <cellStyle name="Besuchter Hyperlink" xfId="1709" builtinId="9" hidden="1"/>
    <cellStyle name="Besuchter Hyperlink" xfId="1779" builtinId="9" hidden="1"/>
    <cellStyle name="Besuchter Hyperlink" xfId="1369" builtinId="9" hidden="1"/>
    <cellStyle name="Besuchter Hyperlink" xfId="353" builtinId="9" hidden="1"/>
    <cellStyle name="Besuchter Hyperlink" xfId="2128" builtinId="9" hidden="1"/>
    <cellStyle name="Besuchter Hyperlink" xfId="1020" builtinId="9" hidden="1"/>
    <cellStyle name="Besuchter Hyperlink" xfId="702" builtinId="9" hidden="1"/>
    <cellStyle name="Besuchter Hyperlink" xfId="2447" builtinId="9" hidden="1"/>
    <cellStyle name="Besuchter Hyperlink" xfId="671" builtinId="9" hidden="1"/>
    <cellStyle name="Besuchter Hyperlink" xfId="1051" builtinId="9" hidden="1"/>
    <cellStyle name="Besuchter Hyperlink" xfId="2097" builtinId="9" hidden="1"/>
    <cellStyle name="Besuchter Hyperlink" xfId="322" builtinId="9" hidden="1"/>
    <cellStyle name="Besuchter Hyperlink" xfId="1400" builtinId="9" hidden="1"/>
    <cellStyle name="Besuchter Hyperlink" xfId="1529" builtinId="9" hidden="1"/>
    <cellStyle name="Besuchter Hyperlink" xfId="1" builtinId="9" hidden="1"/>
    <cellStyle name="Besuchter Hyperlink" xfId="1750" builtinId="9" hidden="1"/>
    <cellStyle name="Besuchter Hyperlink" xfId="1398" builtinId="9" hidden="1"/>
    <cellStyle name="Besuchter Hyperlink" xfId="324" builtinId="9" hidden="1"/>
    <cellStyle name="Besuchter Hyperlink" xfId="1074" builtinId="9" hidden="1"/>
    <cellStyle name="Besuchter Hyperlink" xfId="1049" builtinId="9" hidden="1"/>
    <cellStyle name="Besuchter Hyperlink" xfId="673" builtinId="9" hidden="1"/>
    <cellStyle name="Besuchter Hyperlink" xfId="2449" builtinId="9" hidden="1"/>
    <cellStyle name="Besuchter Hyperlink" xfId="700" builtinId="9" hidden="1"/>
    <cellStyle name="Besuchter Hyperlink" xfId="1022" builtinId="9" hidden="1"/>
    <cellStyle name="Besuchter Hyperlink" xfId="2126" builtinId="9" hidden="1"/>
    <cellStyle name="Besuchter Hyperlink" xfId="351" builtinId="9" hidden="1"/>
    <cellStyle name="Besuchter Hyperlink" xfId="1371" builtinId="9" hidden="1"/>
    <cellStyle name="Besuchter Hyperlink" xfId="1777" builtinId="9" hidden="1"/>
    <cellStyle name="Besuchter Hyperlink" xfId="98" builtinId="9" hidden="1"/>
    <cellStyle name="Besuchter Hyperlink" xfId="1721" builtinId="9" hidden="1"/>
    <cellStyle name="Besuchter Hyperlink" xfId="1427" builtinId="9" hidden="1"/>
    <cellStyle name="Besuchter Hyperlink" xfId="295" builtinId="9" hidden="1"/>
    <cellStyle name="Besuchter Hyperlink" xfId="2070" builtinId="9" hidden="1"/>
    <cellStyle name="Besuchter Hyperlink" xfId="1078" builtinId="9" hidden="1"/>
    <cellStyle name="Besuchter Hyperlink" xfId="644" builtinId="9" hidden="1"/>
    <cellStyle name="Besuchter Hyperlink" xfId="2420" builtinId="9" hidden="1"/>
    <cellStyle name="Besuchter Hyperlink" xfId="729" builtinId="9" hidden="1"/>
    <cellStyle name="Besuchter Hyperlink" xfId="552" builtinId="9" hidden="1"/>
    <cellStyle name="Besuchter Hyperlink" xfId="2155" builtinId="9" hidden="1"/>
    <cellStyle name="Besuchter Hyperlink" xfId="380" builtinId="9" hidden="1"/>
    <cellStyle name="Besuchter Hyperlink" xfId="1342" builtinId="9" hidden="1"/>
    <cellStyle name="Besuchter Hyperlink" xfId="1806" builtinId="9" hidden="1"/>
    <cellStyle name="Besuchter Hyperlink" xfId="31" builtinId="9" hidden="1"/>
    <cellStyle name="Besuchter Hyperlink" xfId="1692" builtinId="9" hidden="1"/>
    <cellStyle name="Besuchter Hyperlink" xfId="1456" builtinId="9" hidden="1"/>
    <cellStyle name="Besuchter Hyperlink" xfId="266" builtinId="9" hidden="1"/>
    <cellStyle name="Besuchter Hyperlink" xfId="2041" builtinId="9" hidden="1"/>
    <cellStyle name="Besuchter Hyperlink" xfId="2241" builtinId="9" hidden="1"/>
    <cellStyle name="Besuchter Hyperlink" xfId="615" builtinId="9" hidden="1"/>
    <cellStyle name="Besuchter Hyperlink" xfId="2391" builtinId="9" hidden="1"/>
    <cellStyle name="Besuchter Hyperlink" xfId="566" builtinId="9" hidden="1"/>
    <cellStyle name="Besuchter Hyperlink" xfId="964" builtinId="9" hidden="1"/>
    <cellStyle name="Besuchter Hyperlink" xfId="2184" builtinId="9" hidden="1"/>
    <cellStyle name="Besuchter Hyperlink" xfId="409" builtinId="9" hidden="1"/>
    <cellStyle name="Besuchter Hyperlink" xfId="1313" builtinId="9" hidden="1"/>
    <cellStyle name="Besuchter Hyperlink" xfId="1835" builtinId="9" hidden="1"/>
    <cellStyle name="Besuchter Hyperlink" xfId="56" builtinId="9" hidden="1"/>
    <cellStyle name="Besuchter Hyperlink" xfId="1663" builtinId="9" hidden="1"/>
    <cellStyle name="Besuchter Hyperlink" xfId="1485" builtinId="9" hidden="1"/>
    <cellStyle name="Besuchter Hyperlink" xfId="237" builtinId="9" hidden="1"/>
    <cellStyle name="Besuchter Hyperlink" xfId="2012" builtinId="9" hidden="1"/>
    <cellStyle name="Besuchter Hyperlink" xfId="1136" builtinId="9" hidden="1"/>
    <cellStyle name="Besuchter Hyperlink" xfId="586" builtinId="9" hidden="1"/>
    <cellStyle name="Besuchter Hyperlink" xfId="2362" builtinId="9" hidden="1"/>
    <cellStyle name="Besuchter Hyperlink" xfId="787" builtinId="9" hidden="1"/>
    <cellStyle name="Besuchter Hyperlink" xfId="935" builtinId="9" hidden="1"/>
    <cellStyle name="Besuchter Hyperlink" xfId="2213" builtinId="9" hidden="1"/>
    <cellStyle name="Besuchter Hyperlink" xfId="774" builtinId="9" hidden="1"/>
    <cellStyle name="Besuchter Hyperlink" xfId="1284" builtinId="9" hidden="1"/>
    <cellStyle name="Besuchter Hyperlink" xfId="1864" builtinId="9" hidden="1"/>
    <cellStyle name="Besuchter Hyperlink" xfId="89" builtinId="9" hidden="1"/>
    <cellStyle name="Besuchter Hyperlink" xfId="1634" builtinId="9" hidden="1"/>
    <cellStyle name="Besuchter Hyperlink" xfId="1514" builtinId="9" hidden="1"/>
    <cellStyle name="Besuchter Hyperlink" xfId="208" builtinId="9" hidden="1"/>
    <cellStyle name="Besuchter Hyperlink" xfId="1983" builtinId="9" hidden="1"/>
    <cellStyle name="Besuchter Hyperlink" xfId="1165" builtinId="9" hidden="1"/>
    <cellStyle name="Besuchter Hyperlink" xfId="1135" builtinId="9" hidden="1"/>
    <cellStyle name="Besuchter Hyperlink" xfId="2332" builtinId="9" hidden="1"/>
    <cellStyle name="Besuchter Hyperlink" xfId="816" builtinId="9" hidden="1"/>
    <cellStyle name="Besuchter Hyperlink" xfId="906" builtinId="9" hidden="1"/>
    <cellStyle name="Besuchter Hyperlink" xfId="2242" builtinId="9" hidden="1"/>
    <cellStyle name="Besuchter Hyperlink" xfId="889" builtinId="9" hidden="1"/>
    <cellStyle name="Besuchter Hyperlink" xfId="1255" builtinId="9" hidden="1"/>
    <cellStyle name="Besuchter Hyperlink" xfId="1893" builtinId="9" hidden="1"/>
    <cellStyle name="Besuchter Hyperlink" xfId="518" builtinId="9" hidden="1"/>
    <cellStyle name="Besuchter Hyperlink" xfId="1604" builtinId="9" hidden="1"/>
    <cellStyle name="Besuchter Hyperlink" xfId="1543" builtinId="9" hidden="1"/>
    <cellStyle name="Besuchter Hyperlink" xfId="179" builtinId="9" hidden="1"/>
    <cellStyle name="Besuchter Hyperlink" xfId="1954" builtinId="9" hidden="1"/>
    <cellStyle name="Besuchter Hyperlink" xfId="1194" builtinId="9" hidden="1"/>
    <cellStyle name="Besuchter Hyperlink" xfId="528" builtinId="9" hidden="1"/>
    <cellStyle name="Besuchter Hyperlink" xfId="2303" builtinId="9" hidden="1"/>
    <cellStyle name="Besuchter Hyperlink" xfId="845" builtinId="9" hidden="1"/>
    <cellStyle name="Besuchter Hyperlink" xfId="877" builtinId="9" hidden="1"/>
    <cellStyle name="Besuchter Hyperlink" xfId="2271" builtinId="9" hidden="1"/>
    <cellStyle name="Besuchter Hyperlink" xfId="496" builtinId="9" hidden="1"/>
    <cellStyle name="Besuchter Hyperlink" xfId="1226" builtinId="9" hidden="1"/>
    <cellStyle name="Besuchter Hyperlink" xfId="1922" builtinId="9" hidden="1"/>
    <cellStyle name="Besuchter Hyperlink" xfId="147" builtinId="9" hidden="1"/>
    <cellStyle name="Besuchter Hyperlink" xfId="1575" builtinId="9" hidden="1"/>
    <cellStyle name="Besuchter Hyperlink" xfId="1572" builtinId="9" hidden="1"/>
    <cellStyle name="Besuchter Hyperlink" xfId="502" builtinId="9" hidden="1"/>
    <cellStyle name="Besuchter Hyperlink" xfId="1925" builtinId="9" hidden="1"/>
    <cellStyle name="Besuchter Hyperlink" xfId="1223" builtinId="9" hidden="1"/>
    <cellStyle name="Besuchter Hyperlink" xfId="499" builtinId="9" hidden="1"/>
    <cellStyle name="Besuchter Hyperlink" xfId="2274" builtinId="9" hidden="1"/>
    <cellStyle name="Besuchter Hyperlink" xfId="874" builtinId="9" hidden="1"/>
    <cellStyle name="Besuchter Hyperlink" xfId="848" builtinId="9" hidden="1"/>
    <cellStyle name="Besuchter Hyperlink" xfId="2300" builtinId="9" hidden="1"/>
    <cellStyle name="Besuchter Hyperlink" xfId="525" builtinId="9" hidden="1"/>
    <cellStyle name="Besuchter Hyperlink" xfId="1197" builtinId="9" hidden="1"/>
    <cellStyle name="Besuchter Hyperlink" xfId="1951" builtinId="9" hidden="1"/>
    <cellStyle name="Besuchter Hyperlink" xfId="176" builtinId="9" hidden="1"/>
    <cellStyle name="Besuchter Hyperlink" xfId="1546" builtinId="9" hidden="1"/>
    <cellStyle name="Besuchter Hyperlink" xfId="1601" builtinId="9" hidden="1"/>
    <cellStyle name="Besuchter Hyperlink" xfId="1140" builtinId="9" hidden="1"/>
    <cellStyle name="Besuchter Hyperlink" xfId="1896" builtinId="9" hidden="1"/>
    <cellStyle name="Besuchter Hyperlink" xfId="1252" builtinId="9" hidden="1"/>
    <cellStyle name="Besuchter Hyperlink" xfId="758" builtinId="9" hidden="1"/>
    <cellStyle name="Besuchter Hyperlink" xfId="2245" builtinId="9" hidden="1"/>
    <cellStyle name="Besuchter Hyperlink" xfId="903" builtinId="9" hidden="1"/>
    <cellStyle name="Besuchter Hyperlink" xfId="819" builtinId="9" hidden="1"/>
    <cellStyle name="Besuchter Hyperlink" xfId="2329" builtinId="9" hidden="1"/>
    <cellStyle name="Besuchter Hyperlink" xfId="554" builtinId="9" hidden="1"/>
    <cellStyle name="Besuchter Hyperlink" xfId="1168" builtinId="9" hidden="1"/>
    <cellStyle name="Besuchter Hyperlink" xfId="1980" builtinId="9" hidden="1"/>
    <cellStyle name="Besuchter Hyperlink" xfId="205" builtinId="9" hidden="1"/>
    <cellStyle name="Besuchter Hyperlink" xfId="1517" builtinId="9" hidden="1"/>
    <cellStyle name="Besuchter Hyperlink" xfId="1631" builtinId="9" hidden="1"/>
    <cellStyle name="Besuchter Hyperlink" xfId="92" builtinId="9" hidden="1"/>
    <cellStyle name="Besuchter Hyperlink" xfId="1867" builtinId="9" hidden="1"/>
    <cellStyle name="Besuchter Hyperlink" xfId="1281" builtinId="9" hidden="1"/>
    <cellStyle name="Besuchter Hyperlink" xfId="441" builtinId="9" hidden="1"/>
    <cellStyle name="Besuchter Hyperlink" xfId="2216" builtinId="9" hidden="1"/>
    <cellStyle name="Besuchter Hyperlink" xfId="932" builtinId="9" hidden="1"/>
    <cellStyle name="Besuchter Hyperlink" xfId="550" builtinId="9" hidden="1"/>
    <cellStyle name="Besuchter Hyperlink" xfId="2359" builtinId="9" hidden="1"/>
    <cellStyle name="Besuchter Hyperlink" xfId="583" builtinId="9" hidden="1"/>
    <cellStyle name="Besuchter Hyperlink" xfId="1139" builtinId="9" hidden="1"/>
    <cellStyle name="Besuchter Hyperlink" xfId="2009" builtinId="9" hidden="1"/>
    <cellStyle name="Besuchter Hyperlink" xfId="234" builtinId="9" hidden="1"/>
    <cellStyle name="Besuchter Hyperlink" xfId="1488" builtinId="9" hidden="1"/>
    <cellStyle name="Besuchter Hyperlink" xfId="1660" builtinId="9" hidden="1"/>
    <cellStyle name="Besuchter Hyperlink" xfId="63" builtinId="9" hidden="1"/>
    <cellStyle name="Besuchter Hyperlink" xfId="704" builtinId="9" hidden="1"/>
    <cellStyle name="Besuchter Hyperlink" xfId="1310" builtinId="9" hidden="1"/>
    <cellStyle name="Besuchter Hyperlink" xfId="412" builtinId="9" hidden="1"/>
    <cellStyle name="Besuchter Hyperlink" xfId="2187" builtinId="9" hidden="1"/>
    <cellStyle name="Besuchter Hyperlink" xfId="961" builtinId="9" hidden="1"/>
    <cellStyle name="Besuchter Hyperlink" xfId="121" builtinId="9" hidden="1"/>
    <cellStyle name="Besuchter Hyperlink" xfId="2388" builtinId="9" hidden="1"/>
    <cellStyle name="Besuchter Hyperlink" xfId="512" builtinId="9" hidden="1"/>
    <cellStyle name="Besuchter Hyperlink" xfId="1789" builtinId="9" hidden="1"/>
    <cellStyle name="Besuchter Hyperlink" xfId="1399" builtinId="9" hidden="1"/>
    <cellStyle name="Besuchter Hyperlink" xfId="1110" builtinId="9" hidden="1"/>
    <cellStyle name="Besuchter Hyperlink" xfId="2453" builtinId="9" hidden="1"/>
    <cellStyle name="Besuchter Hyperlink" xfId="1090" builtinId="9" hidden="1"/>
    <cellStyle name="Besuchter Hyperlink" xfId="1479" builtinId="9" hidden="1"/>
    <cellStyle name="Besuchter Hyperlink" xfId="1809" builtinId="9" hidden="1"/>
    <cellStyle name="Besuchter Hyperlink" xfId="1339" builtinId="9" hidden="1"/>
    <cellStyle name="Besuchter Hyperlink" xfId="383" builtinId="9" hidden="1"/>
    <cellStyle name="Besuchter Hyperlink" xfId="2158" builtinId="9" hidden="1"/>
    <cellStyle name="Besuchter Hyperlink" xfId="990" builtinId="9" hidden="1"/>
    <cellStyle name="Besuchter Hyperlink" xfId="732" builtinId="9" hidden="1"/>
    <cellStyle name="Besuchter Hyperlink" xfId="2417" builtinId="9" hidden="1"/>
    <cellStyle name="Besuchter Hyperlink" xfId="641" builtinId="9" hidden="1"/>
    <cellStyle name="Besuchter Hyperlink" xfId="1081" builtinId="9" hidden="1"/>
    <cellStyle name="Besuchter Hyperlink" xfId="2067" builtinId="9" hidden="1"/>
    <cellStyle name="Besuchter Hyperlink" xfId="292" builtinId="9" hidden="1"/>
    <cellStyle name="Besuchter Hyperlink" xfId="1430" builtinId="9" hidden="1"/>
    <cellStyle name="Besuchter Hyperlink" xfId="1718" builtinId="9" hidden="1"/>
    <cellStyle name="Besuchter Hyperlink" xfId="23" builtinId="9" hidden="1"/>
    <cellStyle name="Besuchter Hyperlink" xfId="1780" builtinId="9" hidden="1"/>
    <cellStyle name="Besuchter Hyperlink" xfId="1368" builtinId="9" hidden="1"/>
    <cellStyle name="Besuchter Hyperlink" xfId="354" builtinId="9" hidden="1"/>
    <cellStyle name="Besuchter Hyperlink" xfId="2129" builtinId="9" hidden="1"/>
    <cellStyle name="Besuchter Hyperlink" xfId="1019" builtinId="9" hidden="1"/>
    <cellStyle name="Besuchter Hyperlink" xfId="703" builtinId="9" hidden="1"/>
    <cellStyle name="Besuchter Hyperlink" xfId="2446" builtinId="9" hidden="1"/>
    <cellStyle name="Besuchter Hyperlink" xfId="670" builtinId="9" hidden="1"/>
    <cellStyle name="Besuchter Hyperlink" xfId="1052" builtinId="9" hidden="1"/>
    <cellStyle name="Besuchter Hyperlink" xfId="2096" builtinId="9" hidden="1"/>
    <cellStyle name="Besuchter Hyperlink" xfId="321" builtinId="9" hidden="1"/>
    <cellStyle name="Besuchter Hyperlink" xfId="1838" builtinId="9" hidden="1"/>
    <cellStyle name="Besuchter Hyperlink" xfId="1747" builtinId="9" hidden="1"/>
    <cellStyle name="Besuchter Hyperlink" xfId="28" builtinId="9" hidden="1"/>
    <cellStyle name="Besuchter Hyperlink" xfId="1751" builtinId="9" hidden="1"/>
    <cellStyle name="Besuchter Hyperlink" xfId="1397" builtinId="9" hidden="1"/>
    <cellStyle name="Besuchter Hyperlink" xfId="325" builtinId="9" hidden="1"/>
    <cellStyle name="Besuchter Hyperlink" xfId="2100" builtinId="9" hidden="1"/>
    <cellStyle name="Besuchter Hyperlink" xfId="1048" builtinId="9" hidden="1"/>
    <cellStyle name="Besuchter Hyperlink" xfId="674" builtinId="9" hidden="1"/>
    <cellStyle name="Besuchter Hyperlink" xfId="2450" builtinId="9" hidden="1"/>
    <cellStyle name="Besuchter Hyperlink" xfId="2175" builtinId="9" hidden="1"/>
    <cellStyle name="Besuchter Hyperlink" xfId="1023" builtinId="9" hidden="1"/>
    <cellStyle name="Besuchter Hyperlink" xfId="2125" builtinId="9" hidden="1"/>
    <cellStyle name="Besuchter Hyperlink" xfId="278" builtinId="9" hidden="1"/>
    <cellStyle name="Besuchter Hyperlink" xfId="1372" builtinId="9" hidden="1"/>
    <cellStyle name="Besuchter Hyperlink" xfId="1776" builtinId="9" hidden="1"/>
    <cellStyle name="Besuchter Hyperlink" xfId="26" builtinId="9" hidden="1"/>
    <cellStyle name="Besuchter Hyperlink" xfId="1722" builtinId="9" hidden="1"/>
    <cellStyle name="Besuchter Hyperlink" xfId="1426" builtinId="9" hidden="1"/>
    <cellStyle name="Besuchter Hyperlink" xfId="296" builtinId="9" hidden="1"/>
    <cellStyle name="Besuchter Hyperlink" xfId="2071" builtinId="9" hidden="1"/>
    <cellStyle name="Besuchter Hyperlink" xfId="1077" builtinId="9" hidden="1"/>
    <cellStyle name="Besuchter Hyperlink" xfId="645" builtinId="9" hidden="1"/>
    <cellStyle name="Besuchter Hyperlink" xfId="2421" builtinId="9" hidden="1"/>
    <cellStyle name="Besuchter Hyperlink" xfId="728" builtinId="9" hidden="1"/>
    <cellStyle name="Besuchter Hyperlink" xfId="994" builtinId="9" hidden="1"/>
    <cellStyle name="Besuchter Hyperlink" xfId="2154" builtinId="9" hidden="1"/>
    <cellStyle name="Besuchter Hyperlink" xfId="379" builtinId="9" hidden="1"/>
    <cellStyle name="Besuchter Hyperlink" xfId="1343" builtinId="9" hidden="1"/>
    <cellStyle name="Besuchter Hyperlink" xfId="775" builtinId="9" hidden="1"/>
    <cellStyle name="Besuchter Hyperlink" xfId="222" builtinId="9" hidden="1"/>
    <cellStyle name="Besuchter Hyperlink" xfId="1693" builtinId="9" hidden="1"/>
    <cellStyle name="Besuchter Hyperlink" xfId="1455" builtinId="9" hidden="1"/>
    <cellStyle name="Besuchter Hyperlink" xfId="267" builtinId="9" hidden="1"/>
    <cellStyle name="Besuchter Hyperlink" xfId="2042" builtinId="9" hidden="1"/>
    <cellStyle name="Besuchter Hyperlink" xfId="1106" builtinId="9" hidden="1"/>
    <cellStyle name="Besuchter Hyperlink" xfId="616" builtinId="9" hidden="1"/>
    <cellStyle name="Besuchter Hyperlink" xfId="2392" builtinId="9" hidden="1"/>
    <cellStyle name="Besuchter Hyperlink" xfId="757" builtinId="9" hidden="1"/>
    <cellStyle name="Besuchter Hyperlink" xfId="965" builtinId="9" hidden="1"/>
    <cellStyle name="Besuchter Hyperlink" xfId="2183" builtinId="9" hidden="1"/>
    <cellStyle name="Besuchter Hyperlink" xfId="408" builtinId="9" hidden="1"/>
    <cellStyle name="Besuchter Hyperlink" xfId="1314" builtinId="9" hidden="1"/>
    <cellStyle name="Besuchter Hyperlink" xfId="1834" builtinId="9" hidden="1"/>
    <cellStyle name="Besuchter Hyperlink" xfId="59" builtinId="9" hidden="1"/>
    <cellStyle name="Besuchter Hyperlink" xfId="1664" builtinId="9" hidden="1"/>
    <cellStyle name="Besuchter Hyperlink" xfId="1484" builtinId="9" hidden="1"/>
    <cellStyle name="Besuchter Hyperlink" xfId="358" builtinId="9" hidden="1"/>
    <cellStyle name="Besuchter Hyperlink" xfId="1130" builtinId="9" hidden="1"/>
    <cellStyle name="Besuchter Hyperlink" xfId="866" builtinId="9" hidden="1"/>
    <cellStyle name="Besuchter Hyperlink" xfId="587" builtinId="9" hidden="1"/>
    <cellStyle name="Besuchter Hyperlink" xfId="2363" builtinId="9" hidden="1"/>
    <cellStyle name="Besuchter Hyperlink" xfId="786" builtinId="9" hidden="1"/>
    <cellStyle name="Besuchter Hyperlink" xfId="936" builtinId="9" hidden="1"/>
    <cellStyle name="Besuchter Hyperlink" xfId="2212" builtinId="9" hidden="1"/>
    <cellStyle name="Besuchter Hyperlink" xfId="437" builtinId="9" hidden="1"/>
    <cellStyle name="Besuchter Hyperlink" xfId="1285" builtinId="9" hidden="1"/>
    <cellStyle name="Besuchter Hyperlink" xfId="1863" builtinId="9" hidden="1"/>
    <cellStyle name="Besuchter Hyperlink" xfId="88" builtinId="9" hidden="1"/>
    <cellStyle name="Besuchter Hyperlink" xfId="1635" builtinId="9" hidden="1"/>
    <cellStyle name="Besuchter Hyperlink" xfId="1513" builtinId="9" hidden="1"/>
    <cellStyle name="Besuchter Hyperlink" xfId="209" builtinId="9" hidden="1"/>
    <cellStyle name="Besuchter Hyperlink" xfId="1984" builtinId="9" hidden="1"/>
    <cellStyle name="Besuchter Hyperlink" xfId="1164" builtinId="9" hidden="1"/>
    <cellStyle name="Besuchter Hyperlink" xfId="558" builtinId="9" hidden="1"/>
    <cellStyle name="Besuchter Hyperlink" xfId="2333" builtinId="9" hidden="1"/>
    <cellStyle name="Besuchter Hyperlink" xfId="815" builtinId="9" hidden="1"/>
    <cellStyle name="Besuchter Hyperlink" xfId="907" builtinId="9" hidden="1"/>
    <cellStyle name="Besuchter Hyperlink" xfId="415" builtinId="9" hidden="1"/>
    <cellStyle name="Besuchter Hyperlink" xfId="466" builtinId="9" hidden="1"/>
    <cellStyle name="Besuchter Hyperlink" xfId="1256" builtinId="9" hidden="1"/>
    <cellStyle name="Besuchter Hyperlink" xfId="1892" builtinId="9" hidden="1"/>
    <cellStyle name="Besuchter Hyperlink" xfId="117" builtinId="9" hidden="1"/>
    <cellStyle name="Besuchter Hyperlink" xfId="1605" builtinId="9" hidden="1"/>
    <cellStyle name="Besuchter Hyperlink" xfId="1158" builtinId="9" hidden="1"/>
    <cellStyle name="Besuchter Hyperlink" xfId="180" builtinId="9" hidden="1"/>
    <cellStyle name="Besuchter Hyperlink" xfId="1955" builtinId="9" hidden="1"/>
    <cellStyle name="Besuchter Hyperlink" xfId="1193" builtinId="9" hidden="1"/>
    <cellStyle name="Besuchter Hyperlink" xfId="529" builtinId="9" hidden="1"/>
    <cellStyle name="Besuchter Hyperlink" xfId="2304" builtinId="9" hidden="1"/>
    <cellStyle name="Besuchter Hyperlink" xfId="844" builtinId="9" hidden="1"/>
    <cellStyle name="Besuchter Hyperlink" xfId="878" builtinId="9" hidden="1"/>
    <cellStyle name="Besuchter Hyperlink" xfId="2270" builtinId="9" hidden="1"/>
    <cellStyle name="Besuchter Hyperlink" xfId="495" builtinId="9" hidden="1"/>
    <cellStyle name="Besuchter Hyperlink" xfId="1227" builtinId="9" hidden="1"/>
    <cellStyle name="Besuchter Hyperlink" xfId="1921" builtinId="9" hidden="1"/>
    <cellStyle name="Besuchter Hyperlink" xfId="138" builtinId="9" hidden="1"/>
    <cellStyle name="Besuchter Hyperlink" xfId="846" builtinId="9" hidden="1"/>
    <cellStyle name="Besuchter Hyperlink" xfId="1571" builtinId="9" hidden="1"/>
    <cellStyle name="Besuchter Hyperlink" xfId="151" builtinId="9" hidden="1"/>
    <cellStyle name="Besuchter Hyperlink" xfId="1926" builtinId="9" hidden="1"/>
    <cellStyle name="Besuchter Hyperlink" xfId="1382" builtinId="9" hidden="1"/>
    <cellStyle name="Besuchter Hyperlink" xfId="500" builtinId="9" hidden="1"/>
    <cellStyle name="Besuchter Hyperlink" xfId="2275" builtinId="9" hidden="1"/>
    <cellStyle name="Besuchter Hyperlink" xfId="873" builtinId="9" hidden="1"/>
    <cellStyle name="Besuchter Hyperlink" xfId="849" builtinId="9" hidden="1"/>
    <cellStyle name="Besuchter Hyperlink" xfId="2299" builtinId="9" hidden="1"/>
    <cellStyle name="Besuchter Hyperlink" xfId="780" builtinId="9" hidden="1"/>
    <cellStyle name="Besuchter Hyperlink" xfId="1198" builtinId="9" hidden="1"/>
    <cellStyle name="Besuchter Hyperlink" xfId="1950" builtinId="9" hidden="1"/>
    <cellStyle name="Besuchter Hyperlink" xfId="175" builtinId="9" hidden="1"/>
    <cellStyle name="Besuchter Hyperlink" xfId="1547" builtinId="9" hidden="1"/>
    <cellStyle name="Besuchter Hyperlink" xfId="1600" builtinId="9" hidden="1"/>
    <cellStyle name="Besuchter Hyperlink" xfId="154" builtinId="9" hidden="1"/>
    <cellStyle name="Besuchter Hyperlink" xfId="1897" builtinId="9" hidden="1"/>
    <cellStyle name="Besuchter Hyperlink" xfId="1251" builtinId="9" hidden="1"/>
    <cellStyle name="Besuchter Hyperlink" xfId="471" builtinId="9" hidden="1"/>
    <cellStyle name="Besuchter Hyperlink" xfId="2246" builtinId="9" hidden="1"/>
    <cellStyle name="Besuchter Hyperlink" xfId="1574" builtinId="9" hidden="1"/>
    <cellStyle name="Besuchter Hyperlink" xfId="820" builtinId="9" hidden="1"/>
    <cellStyle name="Besuchter Hyperlink" xfId="2328" builtinId="9" hidden="1"/>
    <cellStyle name="Besuchter Hyperlink" xfId="553" builtinId="9" hidden="1"/>
    <cellStyle name="Besuchter Hyperlink" xfId="1169" builtinId="9" hidden="1"/>
    <cellStyle name="Besuchter Hyperlink" xfId="1979" builtinId="9" hidden="1"/>
    <cellStyle name="Besuchter Hyperlink" xfId="204" builtinId="9" hidden="1"/>
    <cellStyle name="Besuchter Hyperlink" xfId="1518" builtinId="9" hidden="1"/>
    <cellStyle name="Besuchter Hyperlink" xfId="1630" builtinId="9" hidden="1"/>
    <cellStyle name="Besuchter Hyperlink" xfId="93" builtinId="9" hidden="1"/>
    <cellStyle name="Besuchter Hyperlink" xfId="1868" builtinId="9" hidden="1"/>
    <cellStyle name="Besuchter Hyperlink" xfId="1280" builtinId="9" hidden="1"/>
    <cellStyle name="Besuchter Hyperlink" xfId="442" builtinId="9" hidden="1"/>
    <cellStyle name="Besuchter Hyperlink" xfId="2217" builtinId="9" hidden="1"/>
    <cellStyle name="Besuchter Hyperlink" xfId="931" builtinId="9" hidden="1"/>
    <cellStyle name="Besuchter Hyperlink" xfId="791" builtinId="9" hidden="1"/>
    <cellStyle name="Besuchter Hyperlink" xfId="2358" builtinId="9" hidden="1"/>
    <cellStyle name="Besuchter Hyperlink" xfId="1170" builtinId="9" hidden="1"/>
    <cellStyle name="Besuchter Hyperlink" xfId="2297" builtinId="9" hidden="1"/>
    <cellStyle name="Besuchter Hyperlink" xfId="34" builtinId="9" hidden="1"/>
    <cellStyle name="Besuchter Hyperlink" xfId="233" builtinId="9" hidden="1"/>
    <cellStyle name="Besuchter Hyperlink" xfId="1489" builtinId="9" hidden="1"/>
    <cellStyle name="Besuchter Hyperlink" xfId="1659" builtinId="9" hidden="1"/>
    <cellStyle name="Besuchter Hyperlink" xfId="54" builtinId="9" hidden="1"/>
    <cellStyle name="Besuchter Hyperlink" xfId="1839" builtinId="9" hidden="1"/>
    <cellStyle name="Besuchter Hyperlink" xfId="1309" builtinId="9" hidden="1"/>
    <cellStyle name="Besuchter Hyperlink" xfId="413" builtinId="9" hidden="1"/>
    <cellStyle name="Besuchter Hyperlink" xfId="2188" builtinId="9" hidden="1"/>
    <cellStyle name="Besuchter Hyperlink" xfId="1805" builtinId="9" hidden="1"/>
    <cellStyle name="Besuchter Hyperlink" xfId="762" builtinId="9" hidden="1"/>
    <cellStyle name="Besuchter Hyperlink" xfId="2387" builtinId="9" hidden="1"/>
    <cellStyle name="Besuchter Hyperlink" xfId="611" builtinId="9" hidden="1"/>
    <cellStyle name="Besuchter Hyperlink" xfId="1111" builtinId="9" hidden="1"/>
    <cellStyle name="Besuchter Hyperlink" xfId="2037" builtinId="9" hidden="1"/>
    <cellStyle name="Besuchter Hyperlink" xfId="1062" builtinId="9" hidden="1"/>
    <cellStyle name="Besuchter Hyperlink" xfId="1460" builtinId="9" hidden="1"/>
    <cellStyle name="Besuchter Hyperlink" xfId="1688" builtinId="9" hidden="1"/>
    <cellStyle name="Besuchter Hyperlink" xfId="35" builtinId="9" hidden="1"/>
    <cellStyle name="Besuchter Hyperlink" xfId="1810" builtinId="9" hidden="1"/>
    <cellStyle name="Besuchter Hyperlink" xfId="1338" builtinId="9" hidden="1"/>
    <cellStyle name="Besuchter Hyperlink" xfId="384" builtinId="9" hidden="1"/>
    <cellStyle name="Besuchter Hyperlink" xfId="2159" builtinId="9" hidden="1"/>
    <cellStyle name="Besuchter Hyperlink" xfId="989" builtinId="9" hidden="1"/>
    <cellStyle name="Besuchter Hyperlink" xfId="733" builtinId="9" hidden="1"/>
    <cellStyle name="Besuchter Hyperlink" xfId="2416" builtinId="9" hidden="1"/>
    <cellStyle name="Besuchter Hyperlink" xfId="640" builtinId="9" hidden="1"/>
    <cellStyle name="Besuchter Hyperlink" xfId="1082" builtinId="9" hidden="1"/>
    <cellStyle name="Besuchter Hyperlink" xfId="2066" builtinId="9" hidden="1"/>
    <cellStyle name="Besuchter Hyperlink" xfId="291" builtinId="9" hidden="1"/>
    <cellStyle name="Besuchter Hyperlink" xfId="1431" builtinId="9" hidden="1"/>
    <cellStyle name="Besuchter Hyperlink" xfId="1717" builtinId="9" hidden="1"/>
    <cellStyle name="Besuchter Hyperlink" xfId="838" builtinId="9" hidden="1"/>
    <cellStyle name="Besuchter Hyperlink" xfId="1781" builtinId="9" hidden="1"/>
    <cellStyle name="Besuchter Hyperlink" xfId="1367" builtinId="9" hidden="1"/>
    <cellStyle name="Besuchter Hyperlink" xfId="355" builtinId="9" hidden="1"/>
    <cellStyle name="Besuchter Hyperlink" xfId="2130" builtinId="9" hidden="1"/>
    <cellStyle name="Besuchter Hyperlink" xfId="1018" builtinId="9" hidden="1"/>
    <cellStyle name="Besuchter Hyperlink" xfId="2" builtinId="9" hidden="1"/>
    <cellStyle name="Besuchter Hyperlink" xfId="2445" builtinId="9" hidden="1"/>
    <cellStyle name="Besuchter Hyperlink" xfId="669" builtinId="9" hidden="1"/>
    <cellStyle name="Besuchter Hyperlink" xfId="1053" builtinId="9" hidden="1"/>
    <cellStyle name="Besuchter Hyperlink" xfId="2095" builtinId="9" hidden="1"/>
    <cellStyle name="Besuchter Hyperlink" xfId="320" builtinId="9" hidden="1"/>
    <cellStyle name="Besuchter Hyperlink" xfId="1402" builtinId="9" hidden="1"/>
    <cellStyle name="Besuchter Hyperlink" xfId="1746" builtinId="9" hidden="1"/>
    <cellStyle name="Besuchter Hyperlink" xfId="3" builtinId="9" hidden="1"/>
    <cellStyle name="Besuchter Hyperlink" xfId="1752" builtinId="9" hidden="1"/>
    <cellStyle name="Besuchter Hyperlink" xfId="1396" builtinId="9" hidden="1"/>
    <cellStyle name="Besuchter Hyperlink" xfId="1030" builtinId="9" hidden="1"/>
    <cellStyle name="Besuchter Hyperlink" xfId="2101" builtinId="9" hidden="1"/>
    <cellStyle name="Besuchter Hyperlink" xfId="1047" builtinId="9" hidden="1"/>
    <cellStyle name="Besuchter Hyperlink" xfId="675" builtinId="9" hidden="1"/>
    <cellStyle name="Besuchter Hyperlink" xfId="2451" builtinId="9" hidden="1"/>
    <cellStyle name="Besuchter Hyperlink" xfId="698" builtinId="9" hidden="1"/>
    <cellStyle name="Besuchter Hyperlink" xfId="1024" builtinId="9" hidden="1"/>
    <cellStyle name="Besuchter Hyperlink" xfId="2124" builtinId="9" hidden="1"/>
    <cellStyle name="Besuchter Hyperlink" xfId="349" builtinId="9" hidden="1"/>
    <cellStyle name="Besuchter Hyperlink" xfId="1373" builtinId="9" hidden="1"/>
    <cellStyle name="Besuchter Hyperlink" xfId="1775" builtinId="9" hidden="1"/>
    <cellStyle name="Besuchter Hyperlink" xfId="38" builtinId="9" hidden="1"/>
    <cellStyle name="Besuchter Hyperlink" xfId="1723" builtinId="9" hidden="1"/>
    <cellStyle name="Besuchter Hyperlink" xfId="1425" builtinId="9" hidden="1"/>
    <cellStyle name="Besuchter Hyperlink" xfId="297" builtinId="9" hidden="1"/>
    <cellStyle name="Besuchter Hyperlink" xfId="2072" builtinId="9" hidden="1"/>
    <cellStyle name="Besuchter Hyperlink" xfId="1076" builtinId="9" hidden="1"/>
    <cellStyle name="Besuchter Hyperlink" xfId="1350" builtinId="9" hidden="1"/>
    <cellStyle name="Besuchter Hyperlink" xfId="2422" builtinId="9" hidden="1"/>
    <cellStyle name="Besuchter Hyperlink" xfId="727" builtinId="9" hidden="1"/>
    <cellStyle name="Besuchter Hyperlink" xfId="995" builtinId="9" hidden="1"/>
    <cellStyle name="Besuchter Hyperlink" xfId="2153" builtinId="9" hidden="1"/>
    <cellStyle name="Besuchter Hyperlink" xfId="378" builtinId="9" hidden="1"/>
    <cellStyle name="Besuchter Hyperlink" xfId="1344" builtinId="9" hidden="1"/>
    <cellStyle name="Besuchter Hyperlink" xfId="1804" builtinId="9" hidden="1"/>
    <cellStyle name="Besuchter Hyperlink" xfId="29" builtinId="9" hidden="1"/>
    <cellStyle name="Besuchter Hyperlink" xfId="1694" builtinId="9" hidden="1"/>
    <cellStyle name="Besuchter Hyperlink" xfId="1454" builtinId="9" hidden="1"/>
    <cellStyle name="Besuchter Hyperlink" xfId="2307" builtinId="9" hidden="1"/>
    <cellStyle name="Besuchter Hyperlink" xfId="2043" builtinId="9" hidden="1"/>
    <cellStyle name="Besuchter Hyperlink" xfId="1105" builtinId="9" hidden="1"/>
    <cellStyle name="Besuchter Hyperlink" xfId="617" builtinId="9" hidden="1"/>
    <cellStyle name="Besuchter Hyperlink" xfId="2393" builtinId="9" hidden="1"/>
    <cellStyle name="Besuchter Hyperlink" xfId="756" builtinId="9" hidden="1"/>
    <cellStyle name="Besuchter Hyperlink" xfId="1542" builtinId="9" hidden="1"/>
    <cellStyle name="Besuchter Hyperlink" xfId="2182" builtinId="9" hidden="1"/>
    <cellStyle name="Besuchter Hyperlink" xfId="407" builtinId="9" hidden="1"/>
    <cellStyle name="Besuchter Hyperlink" xfId="1315" builtinId="9" hidden="1"/>
    <cellStyle name="Besuchter Hyperlink" xfId="1833" builtinId="9" hidden="1"/>
    <cellStyle name="Besuchter Hyperlink" xfId="146" builtinId="9" hidden="1"/>
    <cellStyle name="Besuchter Hyperlink" xfId="1665" builtinId="9" hidden="1"/>
    <cellStyle name="Besuchter Hyperlink" xfId="1483" builtinId="9" hidden="1"/>
    <cellStyle name="Besuchter Hyperlink" xfId="239" builtinId="9" hidden="1"/>
    <cellStyle name="Besuchter Hyperlink" xfId="2014" builtinId="9" hidden="1"/>
    <cellStyle name="Besuchter Hyperlink" xfId="1134" builtinId="9" hidden="1"/>
    <cellStyle name="Besuchter Hyperlink" xfId="588" builtinId="9" hidden="1"/>
    <cellStyle name="Besuchter Hyperlink" xfId="2364" builtinId="9" hidden="1"/>
    <cellStyle name="Besuchter Hyperlink" xfId="785" builtinId="9" hidden="1"/>
    <cellStyle name="Besuchter Hyperlink" xfId="937" builtinId="9" hidden="1"/>
    <cellStyle name="Besuchter Hyperlink" xfId="2211" builtinId="9" hidden="1"/>
    <cellStyle name="Besuchter Hyperlink" xfId="436" builtinId="9" hidden="1"/>
    <cellStyle name="Besuchter Hyperlink" xfId="1318" builtinId="9" hidden="1"/>
    <cellStyle name="Besuchter Hyperlink" xfId="1862" builtinId="9" hidden="1"/>
    <cellStyle name="Besuchter Hyperlink" xfId="87" builtinId="9" hidden="1"/>
    <cellStyle name="Besuchter Hyperlink" xfId="1636" builtinId="9" hidden="1"/>
    <cellStyle name="Besuchter Hyperlink" xfId="1512" builtinId="9" hidden="1"/>
    <cellStyle name="Besuchter Hyperlink" xfId="210" builtinId="9" hidden="1"/>
    <cellStyle name="Besuchter Hyperlink" xfId="2351" builtinId="9" hidden="1"/>
    <cellStyle name="Besuchter Hyperlink" xfId="1163" builtinId="9" hidden="1"/>
    <cellStyle name="Besuchter Hyperlink" xfId="559" builtinId="9" hidden="1"/>
    <cellStyle name="Besuchter Hyperlink" xfId="2334" builtinId="9" hidden="1"/>
    <cellStyle name="Besuchter Hyperlink" xfId="814" builtinId="9" hidden="1"/>
    <cellStyle name="Besuchter Hyperlink" xfId="908" builtinId="9" hidden="1"/>
    <cellStyle name="Besuchter Hyperlink" xfId="2240" builtinId="9" hidden="1"/>
    <cellStyle name="Besuchter Hyperlink" xfId="465" builtinId="9" hidden="1"/>
    <cellStyle name="Besuchter Hyperlink" xfId="1257" builtinId="9" hidden="1"/>
    <cellStyle name="Besuchter Hyperlink" xfId="1891" builtinId="9" hidden="1"/>
    <cellStyle name="Besuchter Hyperlink" xfId="1444" builtinId="9" hidden="1"/>
    <cellStyle name="Besuchter Hyperlink" xfId="1126" builtinId="9" hidden="1"/>
    <cellStyle name="Besuchter Hyperlink" xfId="1541" builtinId="9" hidden="1"/>
    <cellStyle name="Besuchter Hyperlink" xfId="181" builtinId="9" hidden="1"/>
    <cellStyle name="Besuchter Hyperlink" xfId="1956" builtinId="9" hidden="1"/>
    <cellStyle name="Besuchter Hyperlink" xfId="1192" builtinId="9" hidden="1"/>
    <cellStyle name="Besuchter Hyperlink" xfId="530" builtinId="9" hidden="1"/>
    <cellStyle name="Besuchter Hyperlink" xfId="2305" builtinId="9" hidden="1"/>
    <cellStyle name="Besuchter Hyperlink" xfId="843" builtinId="9" hidden="1"/>
    <cellStyle name="Besuchter Hyperlink" xfId="879" builtinId="9" hidden="1"/>
    <cellStyle name="Besuchter Hyperlink" xfId="2269" builtinId="9" hidden="1"/>
    <cellStyle name="Besuchter Hyperlink" xfId="494" builtinId="9" hidden="1"/>
    <cellStyle name="Besuchter Hyperlink" xfId="1228" builtinId="9" hidden="1"/>
    <cellStyle name="Besuchter Hyperlink" xfId="1920" builtinId="9" hidden="1"/>
    <cellStyle name="Besuchter Hyperlink" xfId="145" builtinId="9" hidden="1"/>
    <cellStyle name="Besuchter Hyperlink" xfId="1577" builtinId="9" hidden="1"/>
    <cellStyle name="Besuchter Hyperlink" xfId="1570" builtinId="9" hidden="1"/>
    <cellStyle name="Besuchter Hyperlink" xfId="152" builtinId="9" hidden="1"/>
    <cellStyle name="Besuchter Hyperlink" xfId="1927" builtinId="9" hidden="1"/>
    <cellStyle name="Besuchter Hyperlink" xfId="1434" builtinId="9" hidden="1"/>
    <cellStyle name="Besuchter Hyperlink" xfId="501" builtinId="9" hidden="1"/>
    <cellStyle name="Besuchter Hyperlink" xfId="2276" builtinId="9" hidden="1"/>
    <cellStyle name="Besuchter Hyperlink" xfId="872" builtinId="9" hidden="1"/>
    <cellStyle name="Besuchter Hyperlink" xfId="850" builtinId="9" hidden="1"/>
    <cellStyle name="Besuchter Hyperlink" xfId="2298" builtinId="9" hidden="1"/>
    <cellStyle name="Besuchter Hyperlink" xfId="523" builtinId="9" hidden="1"/>
    <cellStyle name="Besuchter Hyperlink" xfId="1199" builtinId="9" hidden="1"/>
    <cellStyle name="Besuchter Hyperlink" xfId="1949" builtinId="9" hidden="1"/>
    <cellStyle name="Besuchter Hyperlink" xfId="382" builtinId="9" hidden="1"/>
    <cellStyle name="Besuchter Hyperlink" xfId="268" builtinId="9" hidden="1"/>
    <cellStyle name="Besuchter Hyperlink" xfId="1599" builtinId="9" hidden="1"/>
    <cellStyle name="Besuchter Hyperlink" xfId="123" builtinId="9" hidden="1"/>
    <cellStyle name="Besuchter Hyperlink" xfId="1898" builtinId="9" hidden="1"/>
    <cellStyle name="Besuchter Hyperlink" xfId="1050" builtinId="9" hidden="1"/>
    <cellStyle name="Besuchter Hyperlink" xfId="1250" builtinId="9" hidden="1"/>
    <cellStyle name="Besuchter Hyperlink" xfId="1319" builtinId="9" hidden="1"/>
    <cellStyle name="Besuchter Hyperlink" xfId="1629" builtinId="9" hidden="1"/>
    <cellStyle name="Besuchter Hyperlink" xfId="2098" builtinId="9" hidden="1"/>
    <cellStyle name="Besuchter Hyperlink" xfId="1210" builtinId="9" hidden="1"/>
    <cellStyle name="Besuchter Hyperlink" xfId="2247" builtinId="9" hidden="1"/>
    <cellStyle name="Besuchter Hyperlink" xfId="1359" builtinId="9" hidden="1"/>
    <cellStyle name="Besuchter Hyperlink" xfId="13" builtinId="9" hidden="1"/>
    <cellStyle name="Besuchter Hyperlink" xfId="1559" builtinId="9" hidden="1"/>
    <cellStyle name="Besuchter Hyperlink" xfId="2207" builtinId="9" hidden="1"/>
    <cellStyle name="Besuchter Hyperlink" xfId="363" builtinId="9" hidden="1"/>
    <cellStyle name="Besuchter Hyperlink" xfId="1938" builtinId="9" hidden="1"/>
    <cellStyle name="Besuchter Hyperlink" xfId="1869" builtinId="9" hidden="1"/>
    <cellStyle name="Besuchter Hyperlink" xfId="1279" builtinId="9" hidden="1"/>
    <cellStyle name="Besuchter Hyperlink" xfId="443" builtinId="9" hidden="1"/>
    <cellStyle name="Besuchter Hyperlink" xfId="2218" builtinId="9" hidden="1"/>
    <cellStyle name="Besuchter Hyperlink" xfId="930" builtinId="9" hidden="1"/>
    <cellStyle name="Besuchter Hyperlink" xfId="792" builtinId="9" hidden="1"/>
    <cellStyle name="Besuchter Hyperlink" xfId="2357" builtinId="9" hidden="1"/>
    <cellStyle name="Besuchter Hyperlink" xfId="581" builtinId="9" hidden="1"/>
    <cellStyle name="Besuchter Hyperlink" xfId="1141" builtinId="9" hidden="1"/>
    <cellStyle name="Besuchter Hyperlink" xfId="2007" builtinId="9" hidden="1"/>
    <cellStyle name="Besuchter Hyperlink" xfId="232" builtinId="9" hidden="1"/>
    <cellStyle name="Besuchter Hyperlink" xfId="1490" builtinId="9" hidden="1"/>
    <cellStyle name="Besuchter Hyperlink" xfId="1439" builtinId="9" hidden="1"/>
    <cellStyle name="Besuchter Hyperlink" xfId="65" builtinId="9" hidden="1"/>
    <cellStyle name="Besuchter Hyperlink" xfId="1840" builtinId="9" hidden="1"/>
    <cellStyle name="Besuchter Hyperlink" xfId="1308" builtinId="9" hidden="1"/>
    <cellStyle name="Besuchter Hyperlink" xfId="414" builtinId="9" hidden="1"/>
    <cellStyle name="Besuchter Hyperlink" xfId="2189" builtinId="9" hidden="1"/>
    <cellStyle name="Besuchter Hyperlink" xfId="959" builtinId="9" hidden="1"/>
    <cellStyle name="Besuchter Hyperlink" xfId="763" builtinId="9" hidden="1"/>
    <cellStyle name="Besuchter Hyperlink" xfId="2386" builtinId="9" hidden="1"/>
    <cellStyle name="Besuchter Hyperlink" xfId="610" builtinId="9" hidden="1"/>
    <cellStyle name="Besuchter Hyperlink" xfId="1112" builtinId="9" hidden="1"/>
    <cellStyle name="Besuchter Hyperlink" xfId="2036" builtinId="9" hidden="1"/>
    <cellStyle name="Besuchter Hyperlink" xfId="261" builtinId="9" hidden="1"/>
    <cellStyle name="Besuchter Hyperlink" xfId="1461" builtinId="9" hidden="1"/>
    <cellStyle name="Besuchter Hyperlink" xfId="1687" builtinId="9" hidden="1"/>
    <cellStyle name="Besuchter Hyperlink" xfId="72" builtinId="9" hidden="1"/>
    <cellStyle name="Besuchter Hyperlink" xfId="1811" builtinId="9" hidden="1"/>
    <cellStyle name="Besuchter Hyperlink" xfId="1337" builtinId="9" hidden="1"/>
    <cellStyle name="Besuchter Hyperlink" xfId="385" builtinId="9" hidden="1"/>
    <cellStyle name="Besuchter Hyperlink" xfId="2160" builtinId="9" hidden="1"/>
    <cellStyle name="Besuchter Hyperlink" xfId="988" builtinId="9" hidden="1"/>
    <cellStyle name="Besuchter Hyperlink" xfId="734" builtinId="9" hidden="1"/>
    <cellStyle name="Besuchter Hyperlink" xfId="2415" builtinId="9" hidden="1"/>
    <cellStyle name="Besuchter Hyperlink" xfId="639" builtinId="9" hidden="1"/>
    <cellStyle name="Besuchter Hyperlink" xfId="1083" builtinId="9" hidden="1"/>
    <cellStyle name="Besuchter Hyperlink" xfId="2065" builtinId="9" hidden="1"/>
    <cellStyle name="Besuchter Hyperlink" xfId="290" builtinId="9" hidden="1"/>
    <cellStyle name="Besuchter Hyperlink" xfId="1432" builtinId="9" hidden="1"/>
    <cellStyle name="Besuchter Hyperlink" xfId="1716" builtinId="9" hidden="1"/>
    <cellStyle name="Besuchter Hyperlink" xfId="22" builtinId="9" hidden="1"/>
    <cellStyle name="Besuchter Hyperlink" xfId="1782" builtinId="9" hidden="1"/>
    <cellStyle name="Besuchter Hyperlink" xfId="1366" builtinId="9" hidden="1"/>
    <cellStyle name="Besuchter Hyperlink" xfId="356" builtinId="9" hidden="1"/>
    <cellStyle name="Besuchter Hyperlink" xfId="2131" builtinId="9" hidden="1"/>
    <cellStyle name="Besuchter Hyperlink" xfId="83" builtinId="9" hidden="1"/>
    <cellStyle name="Besuchter Hyperlink" xfId="705" builtinId="9" hidden="1"/>
    <cellStyle name="Besuchter Hyperlink" xfId="2444" builtinId="9" hidden="1"/>
    <cellStyle name="Besuchter Hyperlink" xfId="668" builtinId="9" hidden="1"/>
    <cellStyle name="Besuchter Hyperlink" xfId="1054" builtinId="9" hidden="1"/>
    <cellStyle name="Besuchter Hyperlink" xfId="1221" builtinId="9" hidden="1"/>
    <cellStyle name="Besuchter Hyperlink" xfId="319" builtinId="9" hidden="1"/>
    <cellStyle name="Besuchter Hyperlink" xfId="1403" builtinId="9" hidden="1"/>
    <cellStyle name="Besuchter Hyperlink" xfId="1745" builtinId="9" hidden="1"/>
    <cellStyle name="Besuchter Hyperlink" xfId="82" builtinId="9" hidden="1"/>
    <cellStyle name="Besuchter Hyperlink" xfId="1753" builtinId="9" hidden="1"/>
    <cellStyle name="Besuchter Hyperlink" xfId="1395" builtinId="9" hidden="1"/>
    <cellStyle name="Besuchter Hyperlink" xfId="327" builtinId="9" hidden="1"/>
    <cellStyle name="Besuchter Hyperlink" xfId="2102" builtinId="9" hidden="1"/>
    <cellStyle name="Besuchter Hyperlink" xfId="1046" builtinId="9" hidden="1"/>
    <cellStyle name="Besuchter Hyperlink" xfId="676" builtinId="9" hidden="1"/>
    <cellStyle name="Besuchter Hyperlink" xfId="2452" builtinId="9" hidden="1"/>
    <cellStyle name="Besuchter Hyperlink" xfId="697" builtinId="9" hidden="1"/>
    <cellStyle name="Besuchter Hyperlink" xfId="1025" builtinId="9" hidden="1"/>
    <cellStyle name="Besuchter Hyperlink" xfId="2123" builtinId="9" hidden="1"/>
    <cellStyle name="Besuchter Hyperlink" xfId="348" builtinId="9" hidden="1"/>
    <cellStyle name="Besuchter Hyperlink" xfId="1374" builtinId="9" hidden="1"/>
    <cellStyle name="Besuchter Hyperlink" xfId="1774" builtinId="9" hidden="1"/>
    <cellStyle name="Besuchter Hyperlink" xfId="25" builtinId="9" hidden="1"/>
    <cellStyle name="Besuchter Hyperlink" xfId="1424" builtinId="9" hidden="1"/>
    <cellStyle name="Besuchter Hyperlink" xfId="547" builtinId="9" hidden="1"/>
    <cellStyle name="Besuchter Hyperlink" xfId="298" builtinId="9" hidden="1"/>
    <cellStyle name="Besuchter Hyperlink" xfId="2073" builtinId="9" hidden="1"/>
    <cellStyle name="Besuchter Hyperlink" xfId="1075" builtinId="9" hidden="1"/>
    <cellStyle name="Besuchter Hyperlink" xfId="647" builtinId="9" hidden="1"/>
    <cellStyle name="Besuchter Hyperlink" xfId="2423" builtinId="9" hidden="1"/>
    <cellStyle name="Besuchter Hyperlink" xfId="582" builtinId="9" hidden="1"/>
    <cellStyle name="Besuchter Hyperlink" xfId="996" builtinId="9" hidden="1"/>
    <cellStyle name="Besuchter Hyperlink" xfId="2152" builtinId="9" hidden="1"/>
    <cellStyle name="Besuchter Hyperlink" xfId="1036" builtinId="9" hidden="1"/>
    <cellStyle name="Besuchter Hyperlink" xfId="1345" builtinId="9" hidden="1"/>
    <cellStyle name="Besuchter Hyperlink" xfId="1803" builtinId="9" hidden="1"/>
    <cellStyle name="Besuchter Hyperlink" xfId="78" builtinId="9" hidden="1"/>
    <cellStyle name="Besuchter Hyperlink" xfId="1695" builtinId="9" hidden="1"/>
    <cellStyle name="Besuchter Hyperlink" xfId="1453" builtinId="9" hidden="1"/>
    <cellStyle name="Besuchter Hyperlink" xfId="269" builtinId="9" hidden="1"/>
    <cellStyle name="Besuchter Hyperlink" xfId="2044" builtinId="9" hidden="1"/>
    <cellStyle name="Besuchter Hyperlink" xfId="1104" builtinId="9" hidden="1"/>
    <cellStyle name="Besuchter Hyperlink" xfId="618" builtinId="9" hidden="1"/>
    <cellStyle name="Besuchter Hyperlink" xfId="2394" builtinId="9" hidden="1"/>
    <cellStyle name="Besuchter Hyperlink" xfId="755" builtinId="9" hidden="1"/>
    <cellStyle name="Besuchter Hyperlink" xfId="967" builtinId="9" hidden="1"/>
    <cellStyle name="Besuchter Hyperlink" xfId="2181" builtinId="9" hidden="1"/>
    <cellStyle name="Besuchter Hyperlink" xfId="806" builtinId="9" hidden="1"/>
    <cellStyle name="Besuchter Hyperlink" xfId="1316" builtinId="9" hidden="1"/>
    <cellStyle name="Besuchter Hyperlink" xfId="1832" builtinId="9" hidden="1"/>
    <cellStyle name="Besuchter Hyperlink" xfId="57" builtinId="9" hidden="1"/>
    <cellStyle name="Besuchter Hyperlink" xfId="1666" builtinId="9" hidden="1"/>
    <cellStyle name="Besuchter Hyperlink" xfId="1482" builtinId="9" hidden="1"/>
    <cellStyle name="Besuchter Hyperlink" xfId="240" builtinId="9" hidden="1"/>
    <cellStyle name="Besuchter Hyperlink" xfId="2015" builtinId="9" hidden="1"/>
    <cellStyle name="Besuchter Hyperlink" xfId="1133" builtinId="9" hidden="1"/>
    <cellStyle name="Besuchter Hyperlink" xfId="589" builtinId="9" hidden="1"/>
    <cellStyle name="Besuchter Hyperlink" xfId="2365" builtinId="9" hidden="1"/>
    <cellStyle name="Besuchter Hyperlink" xfId="784" builtinId="9" hidden="1"/>
    <cellStyle name="Besuchter Hyperlink" xfId="938" builtinId="9" hidden="1"/>
    <cellStyle name="Besuchter Hyperlink" xfId="2210" builtinId="9" hidden="1"/>
    <cellStyle name="Besuchter Hyperlink" xfId="435" builtinId="9" hidden="1"/>
    <cellStyle name="Besuchter Hyperlink" xfId="1576" builtinId="9" hidden="1"/>
    <cellStyle name="Besuchter Hyperlink" xfId="1861" builtinId="9" hidden="1"/>
    <cellStyle name="Besuchter Hyperlink" xfId="470" builtinId="9" hidden="1"/>
    <cellStyle name="Besuchter Hyperlink" xfId="1637" builtinId="9" hidden="1"/>
    <cellStyle name="Besuchter Hyperlink" xfId="1511" builtinId="9" hidden="1"/>
    <cellStyle name="Besuchter Hyperlink" xfId="761" builtinId="9" hidden="1"/>
    <cellStyle name="Besuchter Hyperlink" xfId="1986" builtinId="9" hidden="1"/>
    <cellStyle name="Besuchter Hyperlink" xfId="1162" builtinId="9" hidden="1"/>
    <cellStyle name="Besuchter Hyperlink" xfId="560" builtinId="9" hidden="1"/>
    <cellStyle name="Besuchter Hyperlink" xfId="2335" builtinId="9" hidden="1"/>
    <cellStyle name="Besuchter Hyperlink" xfId="813" builtinId="9" hidden="1"/>
    <cellStyle name="Besuchter Hyperlink" xfId="909" builtinId="9" hidden="1"/>
    <cellStyle name="Besuchter Hyperlink" xfId="2239" builtinId="9" hidden="1"/>
    <cellStyle name="Besuchter Hyperlink" xfId="464" builtinId="9" hidden="1"/>
    <cellStyle name="Besuchter Hyperlink" xfId="1258" builtinId="9" hidden="1"/>
    <cellStyle name="Besuchter Hyperlink" xfId="1890" builtinId="9" hidden="1"/>
    <cellStyle name="Besuchter Hyperlink" xfId="115" builtinId="9" hidden="1"/>
    <cellStyle name="Besuchter Hyperlink" xfId="1607" builtinId="9" hidden="1"/>
    <cellStyle name="Besuchter Hyperlink" xfId="1540" builtinId="9" hidden="1"/>
    <cellStyle name="Besuchter Hyperlink" xfId="486" builtinId="9" hidden="1"/>
    <cellStyle name="Besuchter Hyperlink" xfId="1957" builtinId="9" hidden="1"/>
    <cellStyle name="Besuchter Hyperlink" xfId="1191" builtinId="9" hidden="1"/>
    <cellStyle name="Besuchter Hyperlink" xfId="531" builtinId="9" hidden="1"/>
    <cellStyle name="Besuchter Hyperlink" xfId="2306" builtinId="9" hidden="1"/>
    <cellStyle name="Besuchter Hyperlink" xfId="842" builtinId="9" hidden="1"/>
    <cellStyle name="Besuchter Hyperlink" xfId="880" builtinId="9" hidden="1"/>
    <cellStyle name="Besuchter Hyperlink" xfId="2268" builtinId="9" hidden="1"/>
    <cellStyle name="Besuchter Hyperlink" xfId="493" builtinId="9" hidden="1"/>
    <cellStyle name="Besuchter Hyperlink" xfId="1229" builtinId="9" hidden="1"/>
    <cellStyle name="Besuchter Hyperlink" xfId="1919" builtinId="9" hidden="1"/>
    <cellStyle name="Besuchter Hyperlink" xfId="144" builtinId="9" hidden="1"/>
    <cellStyle name="Besuchter Hyperlink" xfId="1578" builtinId="9" hidden="1"/>
    <cellStyle name="Besuchter Hyperlink" xfId="1569" builtinId="9" hidden="1"/>
    <cellStyle name="Besuchter Hyperlink" xfId="153" builtinId="9" hidden="1"/>
    <cellStyle name="Besuchter Hyperlink" xfId="1928" builtinId="9" hidden="1"/>
    <cellStyle name="Besuchter Hyperlink" xfId="1220" builtinId="9" hidden="1"/>
    <cellStyle name="Besuchter Hyperlink" xfId="742" builtinId="9" hidden="1"/>
    <cellStyle name="Besuchter Hyperlink" xfId="2277" builtinId="9" hidden="1"/>
    <cellStyle name="Besuchter Hyperlink" xfId="2287" builtinId="9" hidden="1"/>
    <cellStyle name="Besuchter Hyperlink" xfId="1160" builtinId="9" hidden="1"/>
    <cellStyle name="Besuchter Hyperlink" xfId="1759" builtinId="9" hidden="1"/>
    <cellStyle name="Besuchter Hyperlink" xfId="522" builtinId="9" hidden="1"/>
    <cellStyle name="Besuchter Hyperlink" xfId="1200" builtinId="9" hidden="1"/>
    <cellStyle name="Besuchter Hyperlink" xfId="1948" builtinId="9" hidden="1"/>
    <cellStyle name="Besuchter Hyperlink" xfId="173" builtinId="9" hidden="1"/>
    <cellStyle name="Besuchter Hyperlink" xfId="1549" builtinId="9" hidden="1"/>
    <cellStyle name="Besuchter Hyperlink" xfId="1598" builtinId="9" hidden="1"/>
    <cellStyle name="Besuchter Hyperlink" xfId="124" builtinId="9" hidden="1"/>
    <cellStyle name="Besuchter Hyperlink" xfId="1899" builtinId="9" hidden="1"/>
    <cellStyle name="Besuchter Hyperlink" xfId="1249" builtinId="9" hidden="1"/>
    <cellStyle name="Besuchter Hyperlink" xfId="473" builtinId="9" hidden="1"/>
    <cellStyle name="Besuchter Hyperlink" xfId="2248" builtinId="9" hidden="1"/>
    <cellStyle name="Besuchter Hyperlink" xfId="900" builtinId="9" hidden="1"/>
    <cellStyle name="Besuchter Hyperlink" xfId="822" builtinId="9" hidden="1"/>
    <cellStyle name="Besuchter Hyperlink" xfId="2326" builtinId="9" hidden="1"/>
    <cellStyle name="Besuchter Hyperlink" xfId="551" builtinId="9" hidden="1"/>
    <cellStyle name="Besuchter Hyperlink" xfId="1171" builtinId="9" hidden="1"/>
    <cellStyle name="Besuchter Hyperlink" xfId="1977" builtinId="9" hidden="1"/>
    <cellStyle name="Besuchter Hyperlink" xfId="202" builtinId="9" hidden="1"/>
    <cellStyle name="Besuchter Hyperlink" xfId="1520" builtinId="9" hidden="1"/>
    <cellStyle name="Besuchter Hyperlink" xfId="1628" builtinId="9" hidden="1"/>
    <cellStyle name="Besuchter Hyperlink" xfId="95" builtinId="9" hidden="1"/>
    <cellStyle name="Besuchter Hyperlink" xfId="1870" builtinId="9" hidden="1"/>
    <cellStyle name="Besuchter Hyperlink" xfId="1278" builtinId="9" hidden="1"/>
    <cellStyle name="Besuchter Hyperlink" xfId="444" builtinId="9" hidden="1"/>
    <cellStyle name="Besuchter Hyperlink" xfId="2219" builtinId="9" hidden="1"/>
    <cellStyle name="Besuchter Hyperlink" xfId="929" builtinId="9" hidden="1"/>
    <cellStyle name="Besuchter Hyperlink" xfId="793" builtinId="9" hidden="1"/>
    <cellStyle name="Besuchter Hyperlink" xfId="2356" builtinId="9" hidden="1"/>
    <cellStyle name="Besuchter Hyperlink" xfId="580" builtinId="9" hidden="1"/>
    <cellStyle name="Besuchter Hyperlink" xfId="1142" builtinId="9" hidden="1"/>
    <cellStyle name="Besuchter Hyperlink" xfId="2006" builtinId="9" hidden="1"/>
    <cellStyle name="Besuchter Hyperlink" xfId="231" builtinId="9" hidden="1"/>
    <cellStyle name="Besuchter Hyperlink" xfId="1658" builtinId="9" hidden="1"/>
    <cellStyle name="Besuchter Hyperlink" xfId="1657" builtinId="9" hidden="1"/>
    <cellStyle name="Besuchter Hyperlink" xfId="162" builtinId="9" hidden="1"/>
    <cellStyle name="Besuchter Hyperlink" xfId="1841" builtinId="9" hidden="1"/>
    <cellStyle name="Besuchter Hyperlink" xfId="1307" builtinId="9" hidden="1"/>
    <cellStyle name="Besuchter Hyperlink" xfId="856" builtinId="9" hidden="1"/>
    <cellStyle name="Besuchter Hyperlink" xfId="2190" builtinId="9" hidden="1"/>
    <cellStyle name="Besuchter Hyperlink" xfId="958" builtinId="9" hidden="1"/>
    <cellStyle name="Besuchter Hyperlink" xfId="764" builtinId="9" hidden="1"/>
    <cellStyle name="Besuchter Hyperlink" xfId="2385" builtinId="9" hidden="1"/>
    <cellStyle name="Besuchter Hyperlink" xfId="609" builtinId="9" hidden="1"/>
    <cellStyle name="Besuchter Hyperlink" xfId="1113" builtinId="9" hidden="1"/>
    <cellStyle name="Besuchter Hyperlink" xfId="2035" builtinId="9" hidden="1"/>
    <cellStyle name="Besuchter Hyperlink" xfId="260" builtinId="9" hidden="1"/>
    <cellStyle name="Besuchter Hyperlink" xfId="1462" builtinId="9" hidden="1"/>
    <cellStyle name="Besuchter Hyperlink" xfId="1686" builtinId="9" hidden="1"/>
    <cellStyle name="Besuchter Hyperlink" xfId="37" builtinId="9" hidden="1"/>
    <cellStyle name="Besuchter Hyperlink" xfId="2343" builtinId="9" hidden="1"/>
    <cellStyle name="Besuchter Hyperlink" xfId="1336" builtinId="9" hidden="1"/>
    <cellStyle name="Besuchter Hyperlink" xfId="386" builtinId="9" hidden="1"/>
    <cellStyle name="Besuchter Hyperlink" xfId="2161" builtinId="9" hidden="1"/>
    <cellStyle name="Besuchter Hyperlink" xfId="987" builtinId="9" hidden="1"/>
    <cellStyle name="Besuchter Hyperlink" xfId="735" builtinId="9" hidden="1"/>
    <cellStyle name="Besuchter Hyperlink" xfId="2414" builtinId="9" hidden="1"/>
    <cellStyle name="Besuchter Hyperlink" xfId="638" builtinId="9" hidden="1"/>
    <cellStyle name="Besuchter Hyperlink" xfId="1084" builtinId="9" hidden="1"/>
    <cellStyle name="Besuchter Hyperlink" xfId="2064" builtinId="9" hidden="1"/>
    <cellStyle name="Besuchter Hyperlink" xfId="289" builtinId="9" hidden="1"/>
    <cellStyle name="Besuchter Hyperlink" xfId="1433" builtinId="9" hidden="1"/>
    <cellStyle name="Besuchter Hyperlink" xfId="1715" builtinId="9" hidden="1"/>
    <cellStyle name="Besuchter Hyperlink" xfId="44" builtinId="9" hidden="1"/>
    <cellStyle name="Besuchter Hyperlink" xfId="1783" builtinId="9" hidden="1"/>
    <cellStyle name="Besuchter Hyperlink" xfId="1365" builtinId="9" hidden="1"/>
    <cellStyle name="Besuchter Hyperlink" xfId="357" builtinId="9" hidden="1"/>
    <cellStyle name="Besuchter Hyperlink" xfId="1472" builtinId="9" hidden="1"/>
    <cellStyle name="Besuchter Hyperlink" xfId="1016" builtinId="9" hidden="1"/>
    <cellStyle name="Besuchter Hyperlink" xfId="706" builtinId="9" hidden="1"/>
    <cellStyle name="Besuchter Hyperlink" xfId="2443" builtinId="9" hidden="1"/>
    <cellStyle name="Besuchter Hyperlink" xfId="667" builtinId="9" hidden="1"/>
    <cellStyle name="Besuchter Hyperlink" xfId="1055" builtinId="9" hidden="1"/>
    <cellStyle name="Besuchter Hyperlink" xfId="2093" builtinId="9" hidden="1"/>
    <cellStyle name="Besuchter Hyperlink" xfId="302" builtinId="9" hidden="1"/>
    <cellStyle name="Besuchter Hyperlink" xfId="1404" builtinId="9" hidden="1"/>
    <cellStyle name="Besuchter Hyperlink" xfId="1719" builtinId="9" hidden="1"/>
    <cellStyle name="Besuchter Hyperlink" xfId="2033" builtinId="9" hidden="1"/>
    <cellStyle name="Besuchter Hyperlink" xfId="1754" builtinId="9" hidden="1"/>
    <cellStyle name="Besuchter Hyperlink" xfId="1394" builtinId="9" hidden="1"/>
    <cellStyle name="Besuchter Hyperlink" xfId="328" builtinId="9" hidden="1"/>
    <cellStyle name="Besuchter Hyperlink" xfId="2103" builtinId="9" hidden="1"/>
    <cellStyle name="Besuchter Hyperlink" xfId="1045" builtinId="9" hidden="1"/>
    <cellStyle name="Besuchter Hyperlink" xfId="677" builtinId="9" hidden="1"/>
    <cellStyle name="Besuchter Hyperlink" xfId="2132" builtinId="9" hidden="1"/>
    <cellStyle name="Besuchter Hyperlink" xfId="696" builtinId="9" hidden="1"/>
    <cellStyle name="Besuchter Hyperlink" xfId="1026" builtinId="9" hidden="1"/>
    <cellStyle name="Besuchter Hyperlink" xfId="2122" builtinId="9" hidden="1"/>
    <cellStyle name="Besuchter Hyperlink" xfId="347" builtinId="9" hidden="1"/>
    <cellStyle name="Besuchter Hyperlink" xfId="1375" builtinId="9" hidden="1"/>
    <cellStyle name="Besuchter Hyperlink" xfId="1773" builtinId="9" hidden="1"/>
    <cellStyle name="Besuchter Hyperlink" xfId="206" builtinId="9" hidden="1"/>
    <cellStyle name="Besuchter Hyperlink" xfId="1725" builtinId="9" hidden="1"/>
    <cellStyle name="Besuchter Hyperlink" xfId="1423" builtinId="9" hidden="1"/>
    <cellStyle name="Besuchter Hyperlink" xfId="299" builtinId="9" hidden="1"/>
    <cellStyle name="Besuchter Hyperlink" xfId="2074" builtinId="9" hidden="1"/>
    <cellStyle name="Besuchter Hyperlink" xfId="1586" builtinId="9" hidden="1"/>
    <cellStyle name="Besuchter Hyperlink" xfId="648" builtinId="9" hidden="1"/>
    <cellStyle name="Besuchter Hyperlink" xfId="2424" builtinId="9" hidden="1"/>
    <cellStyle name="Besuchter Hyperlink" xfId="725" builtinId="9" hidden="1"/>
    <cellStyle name="Besuchter Hyperlink" xfId="997" builtinId="9" hidden="1"/>
    <cellStyle name="Besuchter Hyperlink" xfId="467" builtinId="9" hidden="1"/>
    <cellStyle name="Besuchter Hyperlink" xfId="376" builtinId="9" hidden="1"/>
    <cellStyle name="Besuchter Hyperlink" xfId="1346" builtinId="9" hidden="1"/>
    <cellStyle name="Besuchter Hyperlink" xfId="1802" builtinId="9" hidden="1"/>
    <cellStyle name="Besuchter Hyperlink" xfId="27" builtinId="9" hidden="1"/>
    <cellStyle name="Besuchter Hyperlink" xfId="1696" builtinId="9" hidden="1"/>
    <cellStyle name="Besuchter Hyperlink" xfId="1452" builtinId="9" hidden="1"/>
    <cellStyle name="Besuchter Hyperlink" xfId="334" builtinId="9" hidden="1"/>
    <cellStyle name="Besuchter Hyperlink" xfId="2045" builtinId="9" hidden="1"/>
    <cellStyle name="Besuchter Hyperlink" xfId="1103" builtinId="9" hidden="1"/>
    <cellStyle name="Besuchter Hyperlink" xfId="619" builtinId="9" hidden="1"/>
    <cellStyle name="Besuchter Hyperlink" xfId="2395" builtinId="9" hidden="1"/>
    <cellStyle name="Besuchter Hyperlink" xfId="754" builtinId="9" hidden="1"/>
    <cellStyle name="Besuchter Hyperlink" xfId="968" builtinId="9" hidden="1"/>
    <cellStyle name="Besuchter Hyperlink" xfId="2180" builtinId="9" hidden="1"/>
    <cellStyle name="Besuchter Hyperlink" xfId="405" builtinId="9" hidden="1"/>
    <cellStyle name="Besuchter Hyperlink" xfId="1317" builtinId="9" hidden="1"/>
    <cellStyle name="Besuchter Hyperlink" xfId="1748" builtinId="9" hidden="1"/>
    <cellStyle name="Besuchter Hyperlink" xfId="58" builtinId="9" hidden="1"/>
    <cellStyle name="Besuchter Hyperlink" xfId="1667" builtinId="9" hidden="1"/>
    <cellStyle name="Besuchter Hyperlink" xfId="1481" builtinId="9" hidden="1"/>
    <cellStyle name="Besuchter Hyperlink" xfId="241" builtinId="9" hidden="1"/>
    <cellStyle name="Besuchter Hyperlink" xfId="2016" builtinId="9" hidden="1"/>
    <cellStyle name="Besuchter Hyperlink" xfId="1132" builtinId="9" hidden="1"/>
    <cellStyle name="Besuchter Hyperlink" xfId="590" builtinId="9" hidden="1"/>
    <cellStyle name="Besuchter Hyperlink" xfId="2366" builtinId="9" hidden="1"/>
    <cellStyle name="Besuchter Hyperlink" xfId="783" builtinId="9" hidden="1"/>
    <cellStyle name="Besuchter Hyperlink" xfId="939" builtinId="9" hidden="1"/>
    <cellStyle name="Besuchter Hyperlink" xfId="2209" builtinId="9" hidden="1"/>
    <cellStyle name="Besuchter Hyperlink" xfId="434" builtinId="9" hidden="1"/>
    <cellStyle name="Besuchter Hyperlink" xfId="1288" builtinId="9" hidden="1"/>
    <cellStyle name="Besuchter Hyperlink" xfId="1860" builtinId="9" hidden="1"/>
    <cellStyle name="Besuchter Hyperlink" xfId="85" builtinId="9" hidden="1"/>
    <cellStyle name="Besuchter Hyperlink" xfId="1638" builtinId="9" hidden="1"/>
    <cellStyle name="Besuchter Hyperlink" xfId="45" builtinId="9" hidden="1"/>
    <cellStyle name="Besuchter Hyperlink" xfId="212" builtinId="9" hidden="1"/>
    <cellStyle name="Besuchter Hyperlink" xfId="1987" builtinId="9" hidden="1"/>
    <cellStyle name="Besuchter Hyperlink" xfId="1161" builtinId="9" hidden="1"/>
    <cellStyle name="Besuchter Hyperlink" xfId="561" builtinId="9" hidden="1"/>
    <cellStyle name="Besuchter Hyperlink" xfId="2336" builtinId="9" hidden="1"/>
    <cellStyle name="Besuchter Hyperlink" xfId="812" builtinId="9" hidden="1"/>
    <cellStyle name="Besuchter Hyperlink" xfId="910" builtinId="9" hidden="1"/>
    <cellStyle name="Besuchter Hyperlink" xfId="2238" builtinId="9" hidden="1"/>
    <cellStyle name="Besuchter Hyperlink" xfId="463" builtinId="9" hidden="1"/>
    <cellStyle name="Besuchter Hyperlink" xfId="1259" builtinId="9" hidden="1"/>
    <cellStyle name="Besuchter Hyperlink" xfId="1889" builtinId="9" hidden="1"/>
    <cellStyle name="Besuchter Hyperlink" xfId="158" builtinId="9" hidden="1"/>
    <cellStyle name="Besuchter Hyperlink" xfId="1608" builtinId="9" hidden="1"/>
    <cellStyle name="Besuchter Hyperlink" xfId="1539" builtinId="9" hidden="1"/>
    <cellStyle name="Besuchter Hyperlink" xfId="183" builtinId="9" hidden="1"/>
    <cellStyle name="Besuchter Hyperlink" xfId="1958" builtinId="9" hidden="1"/>
    <cellStyle name="Besuchter Hyperlink" xfId="2368" builtinId="9" hidden="1"/>
    <cellStyle name="Besuchter Hyperlink" xfId="2078" builtinId="9" hidden="1"/>
    <cellStyle name="Besuchter Hyperlink" xfId="303" builtinId="9" hidden="1"/>
    <cellStyle name="Besuchter Hyperlink" xfId="198" builtinId="9" hidden="1"/>
    <cellStyle name="Besuchter Hyperlink" xfId="94" builtinId="9" hidden="1"/>
    <cellStyle name="Besuchter Hyperlink" xfId="901" builtinId="9" hidden="1"/>
    <cellStyle name="Besuchter Hyperlink" xfId="492" builtinId="9" hidden="1"/>
    <cellStyle name="Besuchter Hyperlink" xfId="1230" builtinId="9" hidden="1"/>
    <cellStyle name="Besuchter Hyperlink" xfId="1918" builtinId="9" hidden="1"/>
    <cellStyle name="Besuchter Hyperlink" xfId="143" builtinId="9" hidden="1"/>
    <cellStyle name="Besuchter Hyperlink" xfId="1579" builtinId="9" hidden="1"/>
    <cellStyle name="Besuchter Hyperlink" xfId="1568" builtinId="9" hidden="1"/>
    <cellStyle name="Besuchter Hyperlink" xfId="134" builtinId="9" hidden="1"/>
    <cellStyle name="Besuchter Hyperlink" xfId="1929" builtinId="9" hidden="1"/>
    <cellStyle name="Besuchter Hyperlink" xfId="1219" builtinId="9" hidden="1"/>
    <cellStyle name="Besuchter Hyperlink" xfId="503" builtinId="9" hidden="1"/>
    <cellStyle name="Besuchter Hyperlink" xfId="2278" builtinId="9" hidden="1"/>
    <cellStyle name="Besuchter Hyperlink" xfId="979" builtinId="9" hidden="1"/>
    <cellStyle name="Besuchter Hyperlink" xfId="852" builtinId="9" hidden="1"/>
    <cellStyle name="Besuchter Hyperlink" xfId="2296" builtinId="9" hidden="1"/>
    <cellStyle name="Besuchter Hyperlink" xfId="521" builtinId="9" hidden="1"/>
    <cellStyle name="Besuchter Hyperlink" xfId="1201" builtinId="9" hidden="1"/>
    <cellStyle name="Besuchter Hyperlink" xfId="1287" builtinId="9" hidden="1"/>
    <cellStyle name="Besuchter Hyperlink" xfId="172" builtinId="9" hidden="1"/>
    <cellStyle name="Besuchter Hyperlink" xfId="1550" builtinId="9" hidden="1"/>
    <cellStyle name="Besuchter Hyperlink" xfId="1597" builtinId="9" hidden="1"/>
    <cellStyle name="Besuchter Hyperlink" xfId="125" builtinId="9" hidden="1"/>
    <cellStyle name="Besuchter Hyperlink" xfId="1900" builtinId="9" hidden="1"/>
    <cellStyle name="Besuchter Hyperlink" xfId="1248" builtinId="9" hidden="1"/>
    <cellStyle name="Besuchter Hyperlink" xfId="474" builtinId="9" hidden="1"/>
    <cellStyle name="Besuchter Hyperlink" xfId="2249" builtinId="9" hidden="1"/>
    <cellStyle name="Besuchter Hyperlink" xfId="899" builtinId="9" hidden="1"/>
    <cellStyle name="Besuchter Hyperlink" xfId="823" builtinId="9" hidden="1"/>
    <cellStyle name="Besuchter Hyperlink" xfId="2325" builtinId="9" hidden="1"/>
    <cellStyle name="Besuchter Hyperlink" xfId="2151" builtinId="9" hidden="1"/>
    <cellStyle name="Besuchter Hyperlink" xfId="1172" builtinId="9" hidden="1"/>
    <cellStyle name="Besuchter Hyperlink" xfId="1976" builtinId="9" hidden="1"/>
    <cellStyle name="Besuchter Hyperlink" xfId="201" builtinId="9" hidden="1"/>
    <cellStyle name="Besuchter Hyperlink" xfId="1521" builtinId="9" hidden="1"/>
    <cellStyle name="Besuchter Hyperlink" xfId="1627" builtinId="9" hidden="1"/>
    <cellStyle name="Besuchter Hyperlink" xfId="96" builtinId="9" hidden="1"/>
    <cellStyle name="Besuchter Hyperlink" xfId="1297" builtinId="9" hidden="1"/>
    <cellStyle name="Besuchter Hyperlink" xfId="1277" builtinId="9" hidden="1"/>
    <cellStyle name="Besuchter Hyperlink" xfId="445" builtinId="9" hidden="1"/>
    <cellStyle name="Besuchter Hyperlink" xfId="2220" builtinId="9" hidden="1"/>
    <cellStyle name="Besuchter Hyperlink" xfId="928" builtinId="9" hidden="1"/>
    <cellStyle name="Besuchter Hyperlink" xfId="794" builtinId="9" hidden="1"/>
    <cellStyle name="Besuchter Hyperlink" xfId="2355" builtinId="9" hidden="1"/>
    <cellStyle name="Besuchter Hyperlink" xfId="579" builtinId="9" hidden="1"/>
    <cellStyle name="Besuchter Hyperlink" xfId="1143" builtinId="9" hidden="1"/>
    <cellStyle name="Besuchter Hyperlink" xfId="2005" builtinId="9" hidden="1"/>
    <cellStyle name="Besuchter Hyperlink" xfId="1914" builtinId="9" hidden="1"/>
    <cellStyle name="Besuchter Hyperlink" xfId="1492" builtinId="9" hidden="1"/>
    <cellStyle name="Besuchter Hyperlink" xfId="1656" builtinId="9" hidden="1"/>
    <cellStyle name="Besuchter Hyperlink" xfId="67" builtinId="9" hidden="1"/>
    <cellStyle name="Besuchter Hyperlink" xfId="1842" builtinId="9" hidden="1"/>
    <cellStyle name="Besuchter Hyperlink" xfId="1306" builtinId="9" hidden="1"/>
    <cellStyle name="Besuchter Hyperlink" xfId="416" builtinId="9" hidden="1"/>
    <cellStyle name="Besuchter Hyperlink" xfId="2191" builtinId="9" hidden="1"/>
    <cellStyle name="Besuchter Hyperlink" xfId="957" builtinId="9" hidden="1"/>
    <cellStyle name="Besuchter Hyperlink" xfId="765" builtinId="9" hidden="1"/>
    <cellStyle name="Besuchter Hyperlink" xfId="2384" builtinId="9" hidden="1"/>
    <cellStyle name="Besuchter Hyperlink" xfId="608" builtinId="9" hidden="1"/>
    <cellStyle name="Besuchter Hyperlink" xfId="1114" builtinId="9" hidden="1"/>
    <cellStyle name="Besuchter Hyperlink" xfId="2034" builtinId="9" hidden="1"/>
    <cellStyle name="Besuchter Hyperlink" xfId="259" builtinId="9" hidden="1"/>
    <cellStyle name="Besuchter Hyperlink" xfId="1463" builtinId="9" hidden="1"/>
    <cellStyle name="Besuchter Hyperlink" xfId="1685" builtinId="9" hidden="1"/>
    <cellStyle name="Besuchter Hyperlink" xfId="1703" builtinId="9" hidden="1"/>
    <cellStyle name="Besuchter Hyperlink" xfId="1813" builtinId="9" hidden="1"/>
    <cellStyle name="Besuchter Hyperlink" xfId="1335" builtinId="9" hidden="1"/>
    <cellStyle name="Besuchter Hyperlink" xfId="387" builtinId="9" hidden="1"/>
    <cellStyle name="Besuchter Hyperlink" xfId="2162" builtinId="9" hidden="1"/>
    <cellStyle name="Besuchter Hyperlink" xfId="986" builtinId="9" hidden="1"/>
    <cellStyle name="Besuchter Hyperlink" xfId="736" builtinId="9" hidden="1"/>
    <cellStyle name="Besuchter Hyperlink" xfId="2413" builtinId="9" hidden="1"/>
    <cellStyle name="Besuchter Hyperlink" xfId="637" builtinId="9" hidden="1"/>
    <cellStyle name="Besuchter Hyperlink" xfId="1085" builtinId="9" hidden="1"/>
    <cellStyle name="Besuchter Hyperlink" xfId="2063" builtinId="9" hidden="1"/>
    <cellStyle name="Besuchter Hyperlink" xfId="288" builtinId="9" hidden="1"/>
    <cellStyle name="Besuchter Hyperlink" xfId="30" builtinId="9" hidden="1"/>
    <cellStyle name="Besuchter Hyperlink" xfId="1714" builtinId="9" hidden="1"/>
    <cellStyle name="Besuchter Hyperlink" xfId="20" builtinId="9" hidden="1"/>
    <cellStyle name="Besuchter Hyperlink" xfId="1784" builtinId="9" hidden="1"/>
    <cellStyle name="Besuchter Hyperlink" xfId="1364" builtinId="9" hidden="1"/>
    <cellStyle name="Besuchter Hyperlink" xfId="1235" builtinId="9" hidden="1"/>
    <cellStyle name="Besuchter Hyperlink" xfId="2133" builtinId="9" hidden="1"/>
    <cellStyle name="Besuchter Hyperlink" xfId="1015" builtinId="9" hidden="1"/>
    <cellStyle name="Besuchter Hyperlink" xfId="707" builtinId="9" hidden="1"/>
    <cellStyle name="Besuchter Hyperlink" xfId="2442" builtinId="9" hidden="1"/>
    <cellStyle name="Besuchter Hyperlink" xfId="666" builtinId="9" hidden="1"/>
    <cellStyle name="Besuchter Hyperlink" xfId="1056" builtinId="9" hidden="1"/>
    <cellStyle name="Besuchter Hyperlink" xfId="2092" builtinId="9" hidden="1"/>
    <cellStyle name="Besuchter Hyperlink" xfId="317" builtinId="9" hidden="1"/>
    <cellStyle name="Besuchter Hyperlink" xfId="1405" builtinId="9" hidden="1"/>
    <cellStyle name="Besuchter Hyperlink" xfId="1743" builtinId="9" hidden="1"/>
    <cellStyle name="Besuchter Hyperlink" xfId="32" builtinId="9" hidden="1"/>
    <cellStyle name="Besuchter Hyperlink" xfId="1755" builtinId="9" hidden="1"/>
    <cellStyle name="Besuchter Hyperlink" xfId="1393" builtinId="9" hidden="1"/>
    <cellStyle name="Besuchter Hyperlink" xfId="329" builtinId="9" hidden="1"/>
    <cellStyle name="Besuchter Hyperlink" xfId="2104" builtinId="9" hidden="1"/>
    <cellStyle name="Besuchter Hyperlink" xfId="1044" builtinId="9" hidden="1"/>
    <cellStyle name="Besuchter Hyperlink" xfId="2087" builtinId="9" hidden="1"/>
    <cellStyle name="Besuchter Hyperlink" xfId="2454" builtinId="9" hidden="1"/>
    <cellStyle name="Besuchter Hyperlink" xfId="695" builtinId="9" hidden="1"/>
    <cellStyle name="Besuchter Hyperlink" xfId="1027" builtinId="9" hidden="1"/>
    <cellStyle name="Besuchter Hyperlink" xfId="2121" builtinId="9" hidden="1"/>
    <cellStyle name="Besuchter Hyperlink" xfId="346" builtinId="9" hidden="1"/>
    <cellStyle name="Besuchter Hyperlink" xfId="1376" builtinId="9" hidden="1"/>
    <cellStyle name="Besuchter Hyperlink" xfId="1772" builtinId="9" hidden="1"/>
    <cellStyle name="Besuchter Hyperlink" xfId="21" builtinId="9" hidden="1"/>
    <cellStyle name="Besuchter Hyperlink" xfId="1726" builtinId="9" hidden="1"/>
    <cellStyle name="Besuchter Hyperlink" xfId="1422" builtinId="9" hidden="1"/>
    <cellStyle name="Besuchter Hyperlink" xfId="300" builtinId="9" hidden="1"/>
    <cellStyle name="Besuchter Hyperlink" xfId="2075" builtinId="9" hidden="1"/>
    <cellStyle name="Besuchter Hyperlink" xfId="1073" builtinId="9" hidden="1"/>
    <cellStyle name="Besuchter Hyperlink" xfId="649" builtinId="9" hidden="1"/>
    <cellStyle name="Besuchter Hyperlink" xfId="2425" builtinId="9" hidden="1"/>
    <cellStyle name="Besuchter Hyperlink" xfId="724" builtinId="9" hidden="1"/>
    <cellStyle name="Besuchter Hyperlink" xfId="2165" builtinId="9" hidden="1"/>
    <cellStyle name="Besuchter Hyperlink" xfId="2150" builtinId="9" hidden="1"/>
    <cellStyle name="Besuchter Hyperlink" xfId="375" builtinId="9" hidden="1"/>
    <cellStyle name="Besuchter Hyperlink" xfId="1347" builtinId="9" hidden="1"/>
    <cellStyle name="Besuchter Hyperlink" xfId="1801" builtinId="9" hidden="1"/>
    <cellStyle name="Besuchter Hyperlink" xfId="102" builtinId="9" hidden="1"/>
    <cellStyle name="Besuchter Hyperlink" xfId="1697" builtinId="9" hidden="1"/>
    <cellStyle name="Besuchter Hyperlink" xfId="1451" builtinId="9" hidden="1"/>
    <cellStyle name="Besuchter Hyperlink" xfId="271" builtinId="9" hidden="1"/>
    <cellStyle name="Besuchter Hyperlink" xfId="2046" builtinId="9" hidden="1"/>
    <cellStyle name="Besuchter Hyperlink" xfId="1102" builtinId="9" hidden="1"/>
    <cellStyle name="Besuchter Hyperlink" xfId="620" builtinId="9" hidden="1"/>
    <cellStyle name="Besuchter Hyperlink" xfId="2396" builtinId="9" hidden="1"/>
    <cellStyle name="Besuchter Hyperlink" xfId="753" builtinId="9" hidden="1"/>
    <cellStyle name="Besuchter Hyperlink" xfId="969" builtinId="9" hidden="1"/>
    <cellStyle name="Besuchter Hyperlink" xfId="2179" builtinId="9" hidden="1"/>
    <cellStyle name="Besuchter Hyperlink" xfId="404" builtinId="9" hidden="1"/>
    <cellStyle name="Besuchter Hyperlink" xfId="2196" builtinId="9" hidden="1"/>
    <cellStyle name="Besuchter Hyperlink" xfId="1830" builtinId="9" hidden="1"/>
    <cellStyle name="Besuchter Hyperlink" xfId="55" builtinId="9" hidden="1"/>
    <cellStyle name="Besuchter Hyperlink" xfId="1668" builtinId="9" hidden="1"/>
    <cellStyle name="Besuchter Hyperlink" xfId="1480" builtinId="9" hidden="1"/>
    <cellStyle name="Besuchter Hyperlink" xfId="242" builtinId="9" hidden="1"/>
    <cellStyle name="Besuchter Hyperlink" xfId="2017" builtinId="9" hidden="1"/>
    <cellStyle name="Besuchter Hyperlink" xfId="1131" builtinId="9" hidden="1"/>
    <cellStyle name="Besuchter Hyperlink" xfId="591" builtinId="9" hidden="1"/>
    <cellStyle name="Besuchter Hyperlink" xfId="2367" builtinId="9" hidden="1"/>
    <cellStyle name="Besuchter Hyperlink" xfId="782" builtinId="9" hidden="1"/>
    <cellStyle name="Besuchter Hyperlink" xfId="940" builtinId="9" hidden="1"/>
    <cellStyle name="Besuchter Hyperlink" xfId="2208" builtinId="9" hidden="1"/>
    <cellStyle name="Besuchter Hyperlink" xfId="433" builtinId="9" hidden="1"/>
    <cellStyle name="Besuchter Hyperlink" xfId="1289" builtinId="9" hidden="1"/>
    <cellStyle name="Besuchter Hyperlink" xfId="1859" builtinId="9" hidden="1"/>
    <cellStyle name="Besuchter Hyperlink" xfId="84" builtinId="9" hidden="1"/>
    <cellStyle name="Besuchter Hyperlink" xfId="851" builtinId="9" hidden="1"/>
    <cellStyle name="Besuchter Hyperlink" xfId="1509" builtinId="9" hidden="1"/>
    <cellStyle name="Besuchter Hyperlink" xfId="213" builtinId="9" hidden="1"/>
    <cellStyle name="Besuchter Hyperlink" xfId="1988" builtinId="9" hidden="1"/>
    <cellStyle name="Besuchter Hyperlink" xfId="821" builtinId="9" hidden="1"/>
    <cellStyle name="Besuchter Hyperlink" xfId="283" builtinId="9" hidden="1"/>
    <cellStyle name="Besuchter Hyperlink" xfId="293" builtinId="9" hidden="1"/>
    <cellStyle name="Besuchter Hyperlink" xfId="811" builtinId="9" hidden="1"/>
    <cellStyle name="Besuchter Hyperlink" xfId="911" builtinId="9" hidden="1"/>
    <cellStyle name="Besuchter Hyperlink" xfId="2237" builtinId="9" hidden="1"/>
    <cellStyle name="Besuchter Hyperlink" xfId="462" builtinId="9" hidden="1"/>
    <cellStyle name="Besuchter Hyperlink" xfId="1260" builtinId="9" hidden="1"/>
    <cellStyle name="Besuchter Hyperlink" xfId="1888" builtinId="9" hidden="1"/>
    <cellStyle name="Besuchter Hyperlink" xfId="113" builtinId="9" hidden="1"/>
    <cellStyle name="Besuchter Hyperlink" xfId="1609" builtinId="9" hidden="1"/>
    <cellStyle name="Besuchter Hyperlink" xfId="1538" builtinId="9" hidden="1"/>
    <cellStyle name="Besuchter Hyperlink" xfId="184" builtinId="9" hidden="1"/>
    <cellStyle name="Besuchter Hyperlink" xfId="1812" builtinId="9" hidden="1"/>
    <cellStyle name="Besuchter Hyperlink" xfId="1189" builtinId="9" hidden="1"/>
    <cellStyle name="Besuchter Hyperlink" xfId="533" builtinId="9" hidden="1"/>
    <cellStyle name="Besuchter Hyperlink" xfId="2308" builtinId="9" hidden="1"/>
    <cellStyle name="Besuchter Hyperlink" xfId="840" builtinId="9" hidden="1"/>
    <cellStyle name="Besuchter Hyperlink" xfId="882" builtinId="9" hidden="1"/>
    <cellStyle name="Besuchter Hyperlink" xfId="2266" builtinId="9" hidden="1"/>
    <cellStyle name="Besuchter Hyperlink" xfId="491" builtinId="9" hidden="1"/>
    <cellStyle name="Besuchter Hyperlink" xfId="1231" builtinId="9" hidden="1"/>
    <cellStyle name="Besuchter Hyperlink" xfId="1917" builtinId="9" hidden="1"/>
    <cellStyle name="Besuchter Hyperlink" xfId="318" builtinId="9" hidden="1"/>
    <cellStyle name="Besuchter Hyperlink" xfId="1580" builtinId="9" hidden="1"/>
    <cellStyle name="Besuchter Hyperlink" xfId="1567" builtinId="9" hidden="1"/>
    <cellStyle name="Besuchter Hyperlink" xfId="155" builtinId="9" hidden="1"/>
    <cellStyle name="Besuchter Hyperlink" xfId="1930" builtinId="9" hidden="1"/>
    <cellStyle name="Besuchter Hyperlink" xfId="1218" builtinId="9" hidden="1"/>
    <cellStyle name="Besuchter Hyperlink" xfId="504" builtinId="9" hidden="1"/>
    <cellStyle name="Besuchter Hyperlink" xfId="1216" builtinId="9" hidden="1"/>
    <cellStyle name="Besuchter Hyperlink" xfId="869" builtinId="9" hidden="1"/>
    <cellStyle name="Besuchter Hyperlink" xfId="853" builtinId="9" hidden="1"/>
    <cellStyle name="Besuchter Hyperlink" xfId="2295" builtinId="9" hidden="1"/>
    <cellStyle name="Besuchter Hyperlink" xfId="520" builtinId="9" hidden="1"/>
    <cellStyle name="Besuchter Hyperlink" xfId="1202" builtinId="9" hidden="1"/>
    <cellStyle name="Besuchter Hyperlink" xfId="1946" builtinId="9" hidden="1"/>
    <cellStyle name="Besuchter Hyperlink" xfId="171" builtinId="9" hidden="1"/>
    <cellStyle name="Besuchter Hyperlink" xfId="1551" builtinId="9" hidden="1"/>
    <cellStyle name="Besuchter Hyperlink" xfId="1596" builtinId="9" hidden="1"/>
    <cellStyle name="Besuchter Hyperlink" xfId="273" builtinId="9" hidden="1"/>
    <cellStyle name="Besuchter Hyperlink" xfId="1901" builtinId="9" hidden="1"/>
    <cellStyle name="Besuchter Hyperlink" xfId="1247" builtinId="9" hidden="1"/>
    <cellStyle name="Besuchter Hyperlink" xfId="475" builtinId="9" hidden="1"/>
    <cellStyle name="Besuchter Hyperlink" xfId="2250" builtinId="9" hidden="1"/>
    <cellStyle name="Besuchter Hyperlink" xfId="898" builtinId="9" hidden="1"/>
    <cellStyle name="Besuchter Hyperlink" xfId="824" builtinId="9" hidden="1"/>
    <cellStyle name="Besuchter Hyperlink" xfId="2260" builtinId="9" hidden="1"/>
    <cellStyle name="Besuchter Hyperlink" xfId="549" builtinId="9" hidden="1"/>
    <cellStyle name="Besuchter Hyperlink" xfId="1173" builtinId="9" hidden="1"/>
    <cellStyle name="Besuchter Hyperlink" xfId="1975" builtinId="9" hidden="1"/>
    <cellStyle name="Besuchter Hyperlink" xfId="200" builtinId="9" hidden="1"/>
    <cellStyle name="Besuchter Hyperlink" xfId="1522" builtinId="9" hidden="1"/>
    <cellStyle name="Besuchter Hyperlink" xfId="1626" builtinId="9" hidden="1"/>
    <cellStyle name="Besuchter Hyperlink" xfId="97" builtinId="9" hidden="1"/>
    <cellStyle name="Besuchter Hyperlink" xfId="1872" builtinId="9" hidden="1"/>
    <cellStyle name="Besuchter Hyperlink" xfId="1276" builtinId="9" hidden="1"/>
    <cellStyle name="Besuchter Hyperlink" xfId="446" builtinId="9" hidden="1"/>
    <cellStyle name="Besuchter Hyperlink" xfId="2221" builtinId="9" hidden="1"/>
    <cellStyle name="Besuchter Hyperlink" xfId="197" builtinId="9" hidden="1"/>
    <cellStyle name="Besuchter Hyperlink" xfId="795" builtinId="9" hidden="1"/>
    <cellStyle name="Besuchter Hyperlink" xfId="2354" builtinId="9" hidden="1"/>
    <cellStyle name="Besuchter Hyperlink" xfId="578" builtinId="9" hidden="1"/>
    <cellStyle name="Besuchter Hyperlink" xfId="1144" builtinId="9" hidden="1"/>
    <cellStyle name="Besuchter Hyperlink" xfId="1017" builtinId="9" hidden="1"/>
    <cellStyle name="Besuchter Hyperlink" xfId="229" builtinId="9" hidden="1"/>
    <cellStyle name="Besuchter Hyperlink" xfId="1493" builtinId="9" hidden="1"/>
    <cellStyle name="Besuchter Hyperlink" xfId="1655" builtinId="9" hidden="1"/>
    <cellStyle name="Besuchter Hyperlink" xfId="50" builtinId="9" hidden="1"/>
    <cellStyle name="Besuchter Hyperlink" xfId="1843" builtinId="9" hidden="1"/>
    <cellStyle name="Besuchter Hyperlink" xfId="1305" builtinId="9" hidden="1"/>
    <cellStyle name="Besuchter Hyperlink" xfId="417" builtinId="9" hidden="1"/>
    <cellStyle name="Besuchter Hyperlink" xfId="2192" builtinId="9" hidden="1"/>
    <cellStyle name="Besuchter Hyperlink" xfId="956" builtinId="9" hidden="1"/>
    <cellStyle name="Besuchter Hyperlink" xfId="766" builtinId="9" hidden="1"/>
    <cellStyle name="Besuchter Hyperlink" xfId="2383" builtinId="9" hidden="1"/>
    <cellStyle name="Besuchter Hyperlink" xfId="607" builtinId="9" hidden="1"/>
    <cellStyle name="Besuchter Hyperlink" xfId="1115" builtinId="9" hidden="1"/>
    <cellStyle name="Besuchter Hyperlink" xfId="253" builtinId="9" hidden="1"/>
    <cellStyle name="Besuchter Hyperlink" xfId="2008" builtinId="9" hidden="1"/>
    <cellStyle name="Besuchter Hyperlink" xfId="1464" builtinId="9" hidden="1"/>
    <cellStyle name="Besuchter Hyperlink" xfId="2279" builtinId="9" hidden="1"/>
    <cellStyle name="Besuchter Hyperlink" xfId="39" builtinId="9" hidden="1"/>
    <cellStyle name="Besuchter Hyperlink" xfId="1814" builtinId="9" hidden="1"/>
    <cellStyle name="Besuchter Hyperlink" xfId="1334" builtinId="9" hidden="1"/>
    <cellStyle name="Besuchter Hyperlink" xfId="388" builtinId="9" hidden="1"/>
    <cellStyle name="Besuchter Hyperlink" xfId="2163" builtinId="9" hidden="1"/>
    <cellStyle name="Besuchter Hyperlink" xfId="985" builtinId="9" hidden="1"/>
    <cellStyle name="Besuchter Hyperlink" xfId="737" builtinId="9" hidden="1"/>
    <cellStyle name="Besuchter Hyperlink" xfId="2412" builtinId="9" hidden="1"/>
    <cellStyle name="Besuchter Hyperlink" xfId="636" builtinId="9" hidden="1"/>
    <cellStyle name="Besuchter Hyperlink" xfId="1086" builtinId="9" hidden="1"/>
    <cellStyle name="Besuchter Hyperlink" xfId="2062" builtinId="9" hidden="1"/>
    <cellStyle name="Besuchter Hyperlink" xfId="287" builtinId="9" hidden="1"/>
    <cellStyle name="Besuchter Hyperlink" xfId="1435" builtinId="9" hidden="1"/>
    <cellStyle name="Besuchter Hyperlink" xfId="1713" builtinId="9" hidden="1"/>
    <cellStyle name="Besuchter Hyperlink" xfId="110" builtinId="9" hidden="1"/>
    <cellStyle name="Besuchter Hyperlink" xfId="1785" builtinId="9" hidden="1"/>
    <cellStyle name="Besuchter Hyperlink" xfId="927" builtinId="9" hidden="1"/>
    <cellStyle name="Besuchter Hyperlink" xfId="359" builtinId="9" hidden="1"/>
    <cellStyle name="Besuchter Hyperlink" xfId="2134" builtinId="9" hidden="1"/>
    <cellStyle name="Besuchter Hyperlink" xfId="1014" builtinId="9" hidden="1"/>
    <cellStyle name="Besuchter Hyperlink" xfId="708" builtinId="9" hidden="1"/>
    <cellStyle name="Besuchter Hyperlink" xfId="2441" builtinId="9" hidden="1"/>
    <cellStyle name="Besuchter Hyperlink" xfId="665" builtinId="9" hidden="1"/>
    <cellStyle name="Besuchter Hyperlink" xfId="1057" builtinId="9" hidden="1"/>
    <cellStyle name="Besuchter Hyperlink" xfId="2091" builtinId="9" hidden="1"/>
    <cellStyle name="Besuchter Hyperlink" xfId="316" builtinId="9" hidden="1"/>
    <cellStyle name="Besuchter Hyperlink" xfId="1406" builtinId="9" hidden="1"/>
    <cellStyle name="Besuchter Hyperlink" xfId="1742" builtinId="9" hidden="1"/>
    <cellStyle name="Besuchter Hyperlink" xfId="5" builtinId="9" hidden="1"/>
    <cellStyle name="Besuchter Hyperlink" xfId="1756" builtinId="9" hidden="1"/>
    <cellStyle name="Besuchter Hyperlink" xfId="1392" builtinId="9" hidden="1"/>
    <cellStyle name="Besuchter Hyperlink" xfId="330" builtinId="9" hidden="1"/>
    <cellStyle name="Besuchter Hyperlink" xfId="2105" builtinId="9" hidden="1"/>
    <cellStyle name="Besuchter Hyperlink" xfId="1043" builtinId="9" hidden="1"/>
    <cellStyle name="Besuchter Hyperlink" xfId="679" builtinId="9" hidden="1"/>
    <cellStyle name="Besuchter Hyperlink" xfId="2028" builtinId="9" hidden="1"/>
    <cellStyle name="Besuchter Hyperlink" xfId="614" builtinId="9" hidden="1"/>
    <cellStyle name="Besuchter Hyperlink" xfId="1028" builtinId="9" hidden="1"/>
    <cellStyle name="Besuchter Hyperlink" xfId="2120" builtinId="9" hidden="1"/>
    <cellStyle name="Besuchter Hyperlink" xfId="345" builtinId="9" hidden="1"/>
    <cellStyle name="Besuchter Hyperlink" xfId="1377" builtinId="9" hidden="1"/>
    <cellStyle name="Besuchter Hyperlink" xfId="1771" builtinId="9" hidden="1"/>
    <cellStyle name="Besuchter Hyperlink" xfId="40" builtinId="9" hidden="1"/>
    <cellStyle name="Besuchter Hyperlink" xfId="1727" builtinId="9" hidden="1"/>
    <cellStyle name="Besuchter Hyperlink" xfId="1421" builtinId="9" hidden="1"/>
    <cellStyle name="Besuchter Hyperlink" xfId="301" builtinId="9" hidden="1"/>
    <cellStyle name="Besuchter Hyperlink" xfId="2076" builtinId="9" hidden="1"/>
    <cellStyle name="Besuchter Hyperlink" xfId="1072" builtinId="9" hidden="1"/>
    <cellStyle name="Besuchter Hyperlink" xfId="650" builtinId="9" hidden="1"/>
    <cellStyle name="Besuchter Hyperlink" xfId="2426" builtinId="9" hidden="1"/>
    <cellStyle name="Besuchter Hyperlink" xfId="1145" builtinId="9" hidden="1"/>
    <cellStyle name="Besuchter Hyperlink" xfId="999" builtinId="9" hidden="1"/>
    <cellStyle name="Besuchter Hyperlink" xfId="2149" builtinId="9" hidden="1"/>
    <cellStyle name="Besuchter Hyperlink" xfId="790" builtinId="9" hidden="1"/>
    <cellStyle name="Besuchter Hyperlink" xfId="1348" builtinId="9" hidden="1"/>
    <cellStyle name="Besuchter Hyperlink" xfId="562" builtinId="9" hidden="1"/>
    <cellStyle name="Besuchter Hyperlink" xfId="10" builtinId="9" hidden="1"/>
    <cellStyle name="Besuchter Hyperlink" xfId="1698" builtinId="9" hidden="1"/>
    <cellStyle name="Besuchter Hyperlink" xfId="1450" builtinId="9" hidden="1"/>
    <cellStyle name="Besuchter Hyperlink" xfId="272" builtinId="9" hidden="1"/>
    <cellStyle name="Besuchter Hyperlink" xfId="2047" builtinId="9" hidden="1"/>
    <cellStyle name="Besuchter Hyperlink" xfId="1101" builtinId="9" hidden="1"/>
    <cellStyle name="Besuchter Hyperlink" xfId="970" builtinId="9" hidden="1"/>
    <cellStyle name="Besuchter Hyperlink" xfId="2127" builtinId="9" hidden="1"/>
    <cellStyle name="Besuchter Hyperlink" xfId="1239" builtinId="9" hidden="1"/>
    <cellStyle name="Besuchter Hyperlink" xfId="2397" builtinId="9" hidden="1"/>
    <cellStyle name="Besuchter Hyperlink" xfId="1370" builtinId="9" hidden="1"/>
    <cellStyle name="Besuchter Hyperlink" xfId="2258" builtinId="9" hidden="1"/>
    <cellStyle name="Besuchter Hyperlink" xfId="454" builtinId="9" hidden="1"/>
    <cellStyle name="Besuchter Hyperlink" xfId="1640" builtinId="9" hidden="1"/>
    <cellStyle name="Besuchter Hyperlink" xfId="1858" builtinId="9" hidden="1"/>
    <cellStyle name="Besuchter Hyperlink" xfId="701" builtinId="9" hidden="1"/>
    <cellStyle name="Besuchter Hyperlink" xfId="870" builtinId="9" hidden="1"/>
    <cellStyle name="Besuchter Hyperlink" xfId="2448" builtinId="9" hidden="1"/>
    <cellStyle name="Besuchter Hyperlink" xfId="432" builtinId="9" hidden="1"/>
    <cellStyle name="Besuchter Hyperlink" xfId="403" builtinId="9" hidden="1"/>
    <cellStyle name="Besuchter Hyperlink" xfId="1290" builtinId="9" hidden="1"/>
    <cellStyle name="Besuchter Hyperlink" xfId="2178" builtinId="9" hidden="1"/>
    <cellStyle name="Besuchter Hyperlink" xfId="1588" builtinId="9" hidden="1"/>
    <cellStyle name="Besuchter Hyperlink" xfId="52" builtinId="9" hidden="1"/>
    <cellStyle name="Besuchter Hyperlink" xfId="1508" builtinId="9" hidden="1"/>
    <cellStyle name="Besuchter Hyperlink" xfId="1778" builtinId="9" hidden="1"/>
    <cellStyle name="Besuchter Hyperlink" xfId="621" builtinId="9" hidden="1"/>
    <cellStyle name="Besuchter Hyperlink" xfId="483" builtinId="9" hidden="1"/>
    <cellStyle name="Besuchter Hyperlink" xfId="352" builtinId="9" hidden="1"/>
    <cellStyle name="Besuchter Hyperlink" xfId="752" builtinId="9" hidden="1"/>
    <cellStyle name="Besuchter Hyperlink" xfId="1909" builtinId="9" hidden="1"/>
    <cellStyle name="Besuchter Hyperlink" xfId="1021" builtinId="9" hidden="1"/>
    <cellStyle name="Besuchter Hyperlink" xfId="1989" builtinId="9" hidden="1"/>
    <cellStyle name="Besuchter Hyperlink" xfId="1159" builtinId="9" hidden="1"/>
    <cellStyle name="Besuchter Hyperlink" xfId="563" builtinId="9" hidden="1"/>
    <cellStyle name="Besuchter Hyperlink" xfId="2338" builtinId="9" hidden="1"/>
    <cellStyle name="Besuchter Hyperlink" xfId="810" builtinId="9" hidden="1"/>
    <cellStyle name="Besuchter Hyperlink" xfId="912" builtinId="9" hidden="1"/>
    <cellStyle name="Besuchter Hyperlink" xfId="2236" builtinId="9" hidden="1"/>
    <cellStyle name="Besuchter Hyperlink" xfId="461" builtinId="9" hidden="1"/>
    <cellStyle name="Besuchter Hyperlink" xfId="1261" builtinId="9" hidden="1"/>
    <cellStyle name="Besuchter Hyperlink" xfId="1887" builtinId="9" hidden="1"/>
    <cellStyle name="Besuchter Hyperlink" xfId="112" builtinId="9" hidden="1"/>
    <cellStyle name="Besuchter Hyperlink" xfId="1610" builtinId="9" hidden="1"/>
    <cellStyle name="Besuchter Hyperlink" xfId="1537" builtinId="9" hidden="1"/>
    <cellStyle name="Besuchter Hyperlink" xfId="185" builtinId="9" hidden="1"/>
    <cellStyle name="Besuchter Hyperlink" xfId="1960" builtinId="9" hidden="1"/>
    <cellStyle name="Besuchter Hyperlink" xfId="1188" builtinId="9" hidden="1"/>
    <cellStyle name="Besuchter Hyperlink" xfId="710" builtinId="9" hidden="1"/>
    <cellStyle name="Besuchter Hyperlink" xfId="2309" builtinId="9" hidden="1"/>
    <cellStyle name="Besuchter Hyperlink" xfId="839" builtinId="9" hidden="1"/>
    <cellStyle name="Besuchter Hyperlink" xfId="883" builtinId="9" hidden="1"/>
    <cellStyle name="Besuchter Hyperlink" xfId="2265" builtinId="9" hidden="1"/>
    <cellStyle name="Besuchter Hyperlink" xfId="490" builtinId="9" hidden="1"/>
    <cellStyle name="Besuchter Hyperlink" xfId="1232" builtinId="9" hidden="1"/>
    <cellStyle name="Besuchter Hyperlink" xfId="1916" builtinId="9" hidden="1"/>
    <cellStyle name="Besuchter Hyperlink" xfId="141" builtinId="9" hidden="1"/>
    <cellStyle name="Besuchter Hyperlink" xfId="2018" builtinId="9" hidden="1"/>
    <cellStyle name="Besuchter Hyperlink" xfId="1566" builtinId="9" hidden="1"/>
    <cellStyle name="Besuchter Hyperlink" xfId="156" builtinId="9" hidden="1"/>
    <cellStyle name="Besuchter Hyperlink" xfId="1931" builtinId="9" hidden="1"/>
    <cellStyle name="Besuchter Hyperlink" xfId="1217" builtinId="9" hidden="1"/>
    <cellStyle name="Besuchter Hyperlink" xfId="249" builtinId="9" hidden="1"/>
    <cellStyle name="Besuchter Hyperlink" xfId="2280" builtinId="9" hidden="1"/>
    <cellStyle name="Besuchter Hyperlink" xfId="868" builtinId="9" hidden="1"/>
    <cellStyle name="Besuchter Hyperlink" xfId="854" builtinId="9" hidden="1"/>
    <cellStyle name="Besuchter Hyperlink" xfId="2294" builtinId="9" hidden="1"/>
    <cellStyle name="Besuchter Hyperlink" xfId="519" builtinId="9" hidden="1"/>
    <cellStyle name="Besuchter Hyperlink" xfId="1203" builtinId="9" hidden="1"/>
    <cellStyle name="Besuchter Hyperlink" xfId="1945" builtinId="9" hidden="1"/>
    <cellStyle name="Besuchter Hyperlink" xfId="122" builtinId="9" hidden="1"/>
    <cellStyle name="Besuchter Hyperlink" xfId="1552" builtinId="9" hidden="1"/>
    <cellStyle name="Besuchter Hyperlink" xfId="1595" builtinId="9" hidden="1"/>
    <cellStyle name="Besuchter Hyperlink" xfId="127" builtinId="9" hidden="1"/>
    <cellStyle name="Besuchter Hyperlink" xfId="1902" builtinId="9" hidden="1"/>
    <cellStyle name="Besuchter Hyperlink" xfId="1246" builtinId="9" hidden="1"/>
    <cellStyle name="Besuchter Hyperlink" xfId="476" builtinId="9" hidden="1"/>
    <cellStyle name="Besuchter Hyperlink" xfId="2251" builtinId="9" hidden="1"/>
    <cellStyle name="Besuchter Hyperlink" xfId="897" builtinId="9" hidden="1"/>
    <cellStyle name="Besuchter Hyperlink" xfId="825" builtinId="9" hidden="1"/>
    <cellStyle name="Besuchter Hyperlink" xfId="2323" builtinId="9" hidden="1"/>
    <cellStyle name="Besuchter Hyperlink" xfId="548" builtinId="9" hidden="1"/>
    <cellStyle name="Besuchter Hyperlink" xfId="1174" builtinId="9" hidden="1"/>
    <cellStyle name="Besuchter Hyperlink" xfId="1974" builtinId="9" hidden="1"/>
    <cellStyle name="Besuchter Hyperlink" xfId="199" builtinId="9" hidden="1"/>
    <cellStyle name="Besuchter Hyperlink" xfId="1523" builtinId="9" hidden="1"/>
    <cellStyle name="Besuchter Hyperlink" xfId="1625" builtinId="9" hidden="1"/>
    <cellStyle name="Besuchter Hyperlink" xfId="170" builtinId="9" hidden="1"/>
    <cellStyle name="Besuchter Hyperlink" xfId="1873" builtinId="9" hidden="1"/>
    <cellStyle name="Besuchter Hyperlink" xfId="1275" builtinId="9" hidden="1"/>
    <cellStyle name="Besuchter Hyperlink" xfId="447" builtinId="9" hidden="1"/>
    <cellStyle name="Besuchter Hyperlink" xfId="2222" builtinId="9" hidden="1"/>
    <cellStyle name="Besuchter Hyperlink" xfId="926" builtinId="9" hidden="1"/>
    <cellStyle name="Besuchter Hyperlink" xfId="796" builtinId="9" hidden="1"/>
    <cellStyle name="Besuchter Hyperlink" xfId="2353" builtinId="9" hidden="1"/>
    <cellStyle name="Besuchter Hyperlink" xfId="577" builtinId="9" hidden="1"/>
    <cellStyle name="Besuchter Hyperlink" xfId="258" builtinId="9" hidden="1"/>
    <cellStyle name="Besuchter Hyperlink" xfId="2003" builtinId="9" hidden="1"/>
    <cellStyle name="Besuchter Hyperlink" xfId="228" builtinId="9" hidden="1"/>
    <cellStyle name="Besuchter Hyperlink" xfId="1494" builtinId="9" hidden="1"/>
    <cellStyle name="Besuchter Hyperlink" xfId="1654" builtinId="9" hidden="1"/>
    <cellStyle name="Besuchter Hyperlink" xfId="69" builtinId="9" hidden="1"/>
    <cellStyle name="Besuchter Hyperlink" xfId="1844" builtinId="9" hidden="1"/>
    <cellStyle name="Besuchter Hyperlink" xfId="1304" builtinId="9" hidden="1"/>
    <cellStyle name="Besuchter Hyperlink" xfId="418" builtinId="9" hidden="1"/>
    <cellStyle name="Besuchter Hyperlink" xfId="2193" builtinId="9" hidden="1"/>
    <cellStyle name="Besuchter Hyperlink" xfId="955" builtinId="9" hidden="1"/>
    <cellStyle name="Besuchter Hyperlink" xfId="767" builtinId="9" hidden="1"/>
    <cellStyle name="Besuchter Hyperlink" xfId="2382" builtinId="9" hidden="1"/>
    <cellStyle name="Besuchter Hyperlink" xfId="606" builtinId="9" hidden="1"/>
    <cellStyle name="Besuchter Hyperlink" xfId="1116" builtinId="9" hidden="1"/>
    <cellStyle name="Besuchter Hyperlink" xfId="2032" builtinId="9" hidden="1"/>
    <cellStyle name="Besuchter Hyperlink" xfId="257" builtinId="9" hidden="1"/>
    <cellStyle name="Besuchter Hyperlink" xfId="1465" builtinId="9" hidden="1"/>
    <cellStyle name="Besuchter Hyperlink" xfId="1683" builtinId="9" hidden="1"/>
    <cellStyle name="Besuchter Hyperlink" xfId="70" builtinId="9" hidden="1"/>
    <cellStyle name="Besuchter Hyperlink" xfId="1815" builtinId="9" hidden="1"/>
    <cellStyle name="Besuchter Hyperlink" xfId="1333" builtinId="9" hidden="1"/>
    <cellStyle name="Besuchter Hyperlink" xfId="389" builtinId="9" hidden="1"/>
    <cellStyle name="Besuchter Hyperlink" xfId="2164" builtinId="9" hidden="1"/>
    <cellStyle name="Besuchter Hyperlink" xfId="984" builtinId="9" hidden="1"/>
    <cellStyle name="Besuchter Hyperlink" xfId="738" builtinId="9" hidden="1"/>
    <cellStyle name="Besuchter Hyperlink" xfId="2411" builtinId="9" hidden="1"/>
    <cellStyle name="Besuchter Hyperlink" xfId="635" builtinId="9" hidden="1"/>
    <cellStyle name="Besuchter Hyperlink" xfId="1087" builtinId="9" hidden="1"/>
    <cellStyle name="Besuchter Hyperlink" xfId="192" builtinId="9" hidden="1"/>
    <cellStyle name="Besuchter Hyperlink" xfId="326" builtinId="9" hidden="1"/>
    <cellStyle name="Besuchter Hyperlink" xfId="1436" builtinId="9" hidden="1"/>
    <cellStyle name="Besuchter Hyperlink" xfId="1712" builtinId="9" hidden="1"/>
    <cellStyle name="Besuchter Hyperlink" xfId="19" builtinId="9" hidden="1"/>
    <cellStyle name="Besuchter Hyperlink" xfId="1786" builtinId="9" hidden="1"/>
    <cellStyle name="Besuchter Hyperlink" xfId="1362" builtinId="9" hidden="1"/>
    <cellStyle name="Besuchter Hyperlink" xfId="360" builtinId="9" hidden="1"/>
    <cellStyle name="Besuchter Hyperlink" xfId="2135" builtinId="9" hidden="1"/>
    <cellStyle name="Besuchter Hyperlink" xfId="1013" builtinId="9" hidden="1"/>
    <cellStyle name="Besuchter Hyperlink" xfId="2455" builtinId="9" hidden="1"/>
    <cellStyle name="Besuchter Hyperlink" xfId="2440" builtinId="9" hidden="1"/>
    <cellStyle name="Besuchter Hyperlink" xfId="664" builtinId="9" hidden="1"/>
    <cellStyle name="Besuchter Hyperlink" xfId="1058" builtinId="9" hidden="1"/>
    <cellStyle name="Besuchter Hyperlink" xfId="2090" builtinId="9" hidden="1"/>
    <cellStyle name="Besuchter Hyperlink" xfId="315" builtinId="9" hidden="1"/>
    <cellStyle name="Besuchter Hyperlink" xfId="1407" builtinId="9" hidden="1"/>
    <cellStyle name="Besuchter Hyperlink" xfId="1741" builtinId="9" hidden="1"/>
    <cellStyle name="Besuchter Hyperlink" xfId="190" builtinId="9" hidden="1"/>
    <cellStyle name="Besuchter Hyperlink" xfId="1757" builtinId="9" hidden="1"/>
    <cellStyle name="Besuchter Hyperlink" xfId="1391" builtinId="9" hidden="1"/>
    <cellStyle name="Besuchter Hyperlink" xfId="331" builtinId="9" hidden="1"/>
    <cellStyle name="Besuchter Hyperlink" xfId="2106" builtinId="9" hidden="1"/>
    <cellStyle name="Besuchter Hyperlink" xfId="1042" builtinId="9" hidden="1"/>
    <cellStyle name="Besuchter Hyperlink" xfId="680" builtinId="9" hidden="1"/>
    <cellStyle name="Besuchter Hyperlink" xfId="2456" builtinId="9" hidden="1"/>
    <cellStyle name="Besuchter Hyperlink" xfId="693" builtinId="9" hidden="1"/>
    <cellStyle name="Besuchter Hyperlink" xfId="1029" builtinId="9" hidden="1"/>
    <cellStyle name="Besuchter Hyperlink" xfId="2119" builtinId="9" hidden="1"/>
    <cellStyle name="Besuchter Hyperlink" xfId="344" builtinId="9" hidden="1"/>
    <cellStyle name="Besuchter Hyperlink" xfId="1378" builtinId="9" hidden="1"/>
    <cellStyle name="Besuchter Hyperlink" xfId="1770" builtinId="9" hidden="1"/>
    <cellStyle name="Besuchter Hyperlink" xfId="17" builtinId="9" hidden="1"/>
    <cellStyle name="Besuchter Hyperlink" xfId="1728" builtinId="9" hidden="1"/>
    <cellStyle name="Besuchter Hyperlink" xfId="1420" builtinId="9" hidden="1"/>
    <cellStyle name="Besuchter Hyperlink" xfId="310" builtinId="9" hidden="1"/>
    <cellStyle name="Besuchter Hyperlink" xfId="2077" builtinId="9" hidden="1"/>
    <cellStyle name="Besuchter Hyperlink" xfId="1071" builtinId="9" hidden="1"/>
    <cellStyle name="Besuchter Hyperlink" xfId="651" builtinId="9" hidden="1"/>
    <cellStyle name="Besuchter Hyperlink" xfId="2094" builtinId="9" hidden="1"/>
    <cellStyle name="Besuchter Hyperlink" xfId="722" builtinId="9" hidden="1"/>
    <cellStyle name="Besuchter Hyperlink" xfId="1000" builtinId="9" hidden="1"/>
    <cellStyle name="Besuchter Hyperlink" xfId="2148" builtinId="9" hidden="1"/>
    <cellStyle name="Besuchter Hyperlink" xfId="373" builtinId="9" hidden="1"/>
    <cellStyle name="Besuchter Hyperlink" xfId="1349" builtinId="9" hidden="1"/>
    <cellStyle name="Besuchter Hyperlink" xfId="1799" builtinId="9" hidden="1"/>
    <cellStyle name="Besuchter Hyperlink" xfId="76" builtinId="9" hidden="1"/>
    <cellStyle name="Besuchter Hyperlink" xfId="1699" builtinId="9" hidden="1"/>
    <cellStyle name="Besuchter Hyperlink" xfId="2048" builtinId="9" hidden="1"/>
    <cellStyle name="Besuchter Hyperlink" xfId="871" builtinId="9" hidden="1"/>
    <cellStyle name="Besuchter Hyperlink" xfId="1120" builtinId="9" hidden="1"/>
    <cellStyle name="Besuchter Hyperlink" xfId="1100" builtinId="9" hidden="1"/>
    <cellStyle name="Besuchter Hyperlink" xfId="622" builtinId="9" hidden="1"/>
    <cellStyle name="Besuchter Hyperlink" xfId="2398" builtinId="9" hidden="1"/>
    <cellStyle name="Besuchter Hyperlink" xfId="751" builtinId="9" hidden="1"/>
    <cellStyle name="Besuchter Hyperlink" xfId="971" builtinId="9" hidden="1"/>
    <cellStyle name="Besuchter Hyperlink" xfId="2177" builtinId="9" hidden="1"/>
    <cellStyle name="Besuchter Hyperlink" xfId="402" builtinId="9" hidden="1"/>
    <cellStyle name="Besuchter Hyperlink" xfId="1320" builtinId="9" hidden="1"/>
    <cellStyle name="Besuchter Hyperlink" xfId="1828" builtinId="9" hidden="1"/>
    <cellStyle name="Besuchter Hyperlink" xfId="53" builtinId="9" hidden="1"/>
    <cellStyle name="Besuchter Hyperlink" xfId="1670" builtinId="9" hidden="1"/>
    <cellStyle name="Besuchter Hyperlink" xfId="1190" builtinId="9" hidden="1"/>
    <cellStyle name="Besuchter Hyperlink" xfId="244" builtinId="9" hidden="1"/>
    <cellStyle name="Besuchter Hyperlink" xfId="2019" builtinId="9" hidden="1"/>
    <cellStyle name="Besuchter Hyperlink" xfId="1129" builtinId="9" hidden="1"/>
    <cellStyle name="Besuchter Hyperlink" xfId="593" builtinId="9" hidden="1"/>
    <cellStyle name="Besuchter Hyperlink" xfId="2369" builtinId="9" hidden="1"/>
    <cellStyle name="Besuchter Hyperlink" xfId="2099" builtinId="9" hidden="1"/>
    <cellStyle name="Besuchter Hyperlink" xfId="942" builtinId="9" hidden="1"/>
    <cellStyle name="Besuchter Hyperlink" xfId="2206" builtinId="9" hidden="1"/>
    <cellStyle name="Besuchter Hyperlink" xfId="431" builtinId="9" hidden="1"/>
    <cellStyle name="Besuchter Hyperlink" xfId="1291" builtinId="9" hidden="1"/>
    <cellStyle name="Besuchter Hyperlink" xfId="1857" builtinId="9" hidden="1"/>
    <cellStyle name="Besuchter Hyperlink" xfId="182" builtinId="9" hidden="1"/>
    <cellStyle name="Besuchter Hyperlink" xfId="1641" builtinId="9" hidden="1"/>
    <cellStyle name="Besuchter Hyperlink" xfId="1507" builtinId="9" hidden="1"/>
    <cellStyle name="Besuchter Hyperlink" xfId="215" builtinId="9" hidden="1"/>
    <cellStyle name="Besuchter Hyperlink" xfId="1990" builtinId="9" hidden="1"/>
    <cellStyle name="Besuchter Hyperlink" xfId="1414" builtinId="9" hidden="1"/>
    <cellStyle name="Besuchter Hyperlink" xfId="564" builtinId="9" hidden="1"/>
    <cellStyle name="Besuchter Hyperlink" xfId="2339" builtinId="9" hidden="1"/>
    <cellStyle name="Besuchter Hyperlink" xfId="809" builtinId="9" hidden="1"/>
    <cellStyle name="Besuchter Hyperlink" xfId="913" builtinId="9" hidden="1"/>
    <cellStyle name="Besuchter Hyperlink" xfId="2235" builtinId="9" hidden="1"/>
    <cellStyle name="Besuchter Hyperlink" xfId="460" builtinId="9" hidden="1"/>
    <cellStyle name="Besuchter Hyperlink" xfId="1262" builtinId="9" hidden="1"/>
    <cellStyle name="Besuchter Hyperlink" xfId="1886" builtinId="9" hidden="1"/>
    <cellStyle name="Besuchter Hyperlink" xfId="111" builtinId="9" hidden="1"/>
    <cellStyle name="Besuchter Hyperlink" xfId="1611" builtinId="9" hidden="1"/>
    <cellStyle name="Besuchter Hyperlink" xfId="1536" builtinId="9" hidden="1"/>
    <cellStyle name="Besuchter Hyperlink" xfId="186" builtinId="9" hidden="1"/>
    <cellStyle name="Besuchter Hyperlink" xfId="1961" builtinId="9" hidden="1"/>
    <cellStyle name="Besuchter Hyperlink" xfId="1187" builtinId="9" hidden="1"/>
    <cellStyle name="Besuchter Hyperlink" xfId="535" builtinId="9" hidden="1"/>
    <cellStyle name="Besuchter Hyperlink" xfId="2310" builtinId="9" hidden="1"/>
    <cellStyle name="Besuchter Hyperlink" xfId="1639" builtinId="9" hidden="1"/>
    <cellStyle name="Besuchter Hyperlink" xfId="884" builtinId="9" hidden="1"/>
    <cellStyle name="Besuchter Hyperlink" xfId="2264" builtinId="9" hidden="1"/>
    <cellStyle name="Besuchter Hyperlink" xfId="489" builtinId="9" hidden="1"/>
    <cellStyle name="Besuchter Hyperlink" xfId="1233" builtinId="9" hidden="1"/>
    <cellStyle name="Besuchter Hyperlink" xfId="1915" builtinId="9" hidden="1"/>
    <cellStyle name="Besuchter Hyperlink" xfId="140" builtinId="9" hidden="1"/>
    <cellStyle name="Besuchter Hyperlink" xfId="1582" builtinId="9" hidden="1"/>
    <cellStyle name="Besuchter Hyperlink" xfId="1565" builtinId="9" hidden="1"/>
    <cellStyle name="Besuchter Hyperlink" xfId="157" builtinId="9" hidden="1"/>
    <cellStyle name="Besuchter Hyperlink" xfId="1932" builtinId="9" hidden="1"/>
    <cellStyle name="Besuchter Hyperlink" xfId="1947" builtinId="9" hidden="1"/>
    <cellStyle name="Besuchter Hyperlink" xfId="506" builtinId="9" hidden="1"/>
    <cellStyle name="Besuchter Hyperlink" xfId="2281" builtinId="9" hidden="1"/>
    <cellStyle name="Besuchter Hyperlink" xfId="867" builtinId="9" hidden="1"/>
    <cellStyle name="Besuchter Hyperlink" xfId="855" builtinId="9" hidden="1"/>
    <cellStyle name="Besuchter Hyperlink" xfId="2293" builtinId="9" hidden="1"/>
    <cellStyle name="Besuchter Hyperlink" xfId="1094" builtinId="9" hidden="1"/>
    <cellStyle name="Besuchter Hyperlink" xfId="1204" builtinId="9" hidden="1"/>
    <cellStyle name="Besuchter Hyperlink" xfId="1944" builtinId="9" hidden="1"/>
    <cellStyle name="Besuchter Hyperlink" xfId="169" builtinId="9" hidden="1"/>
    <cellStyle name="Besuchter Hyperlink" xfId="1553" builtinId="9" hidden="1"/>
    <cellStyle name="Besuchter Hyperlink" xfId="1594" builtinId="9" hidden="1"/>
    <cellStyle name="Besuchter Hyperlink" xfId="128" builtinId="9" hidden="1"/>
    <cellStyle name="Besuchter Hyperlink" xfId="1903" builtinId="9" hidden="1"/>
    <cellStyle name="Besuchter Hyperlink" xfId="1245" builtinId="9" hidden="1"/>
    <cellStyle name="Besuchter Hyperlink" xfId="477" builtinId="9" hidden="1"/>
    <cellStyle name="Besuchter Hyperlink" xfId="2252" builtinId="9" hidden="1"/>
    <cellStyle name="Besuchter Hyperlink" xfId="896" builtinId="9" hidden="1"/>
    <cellStyle name="Besuchter Hyperlink" xfId="826" builtinId="9" hidden="1"/>
    <cellStyle name="Besuchter Hyperlink" xfId="1744" builtinId="9" hidden="1"/>
    <cellStyle name="Besuchter Hyperlink" xfId="1449" builtinId="9" hidden="1"/>
    <cellStyle name="Besuchter Hyperlink" xfId="1175" builtinId="9" hidden="1"/>
    <cellStyle name="Besuchter Hyperlink" xfId="1973" builtinId="9" hidden="1"/>
    <cellStyle name="Besuchter Hyperlink" xfId="966" builtinId="9" hidden="1"/>
    <cellStyle name="Besuchter Hyperlink" xfId="1524" builtinId="9" hidden="1"/>
    <cellStyle name="Besuchter Hyperlink" xfId="1624" builtinId="9" hidden="1"/>
    <cellStyle name="Besuchter Hyperlink" xfId="99" builtinId="9" hidden="1"/>
    <cellStyle name="Besuchter Hyperlink" xfId="1874" builtinId="9" hidden="1"/>
    <cellStyle name="Besuchter Hyperlink" xfId="1274" builtinId="9" hidden="1"/>
    <cellStyle name="Besuchter Hyperlink" xfId="1548" builtinId="9" hidden="1"/>
    <cellStyle name="Besuchter Hyperlink" xfId="2223" builtinId="9" hidden="1"/>
    <cellStyle name="Besuchter Hyperlink" xfId="925" builtinId="9" hidden="1"/>
    <cellStyle name="Besuchter Hyperlink" xfId="797" builtinId="9" hidden="1"/>
    <cellStyle name="Besuchter Hyperlink" xfId="2352" builtinId="9" hidden="1"/>
    <cellStyle name="Besuchter Hyperlink" xfId="576" builtinId="9" hidden="1"/>
    <cellStyle name="Besuchter Hyperlink" xfId="1146" builtinId="9" hidden="1"/>
    <cellStyle name="Besuchter Hyperlink" xfId="2002" builtinId="9" hidden="1"/>
    <cellStyle name="Besuchter Hyperlink" xfId="227" builtinId="9" hidden="1"/>
    <cellStyle name="Besuchter Hyperlink" xfId="1495" builtinId="9" hidden="1"/>
    <cellStyle name="Besuchter Hyperlink" xfId="1653" builtinId="9" hidden="1"/>
    <cellStyle name="Besuchter Hyperlink" xfId="902" builtinId="9" hidden="1"/>
    <cellStyle name="Besuchter Hyperlink" xfId="1845" builtinId="9" hidden="1"/>
    <cellStyle name="Besuchter Hyperlink" xfId="1303" builtinId="9" hidden="1"/>
    <cellStyle name="Besuchter Hyperlink" xfId="419" builtinId="9" hidden="1"/>
    <cellStyle name="Besuchter Hyperlink" xfId="2194" builtinId="9" hidden="1"/>
    <cellStyle name="Besuchter Hyperlink" xfId="954" builtinId="9" hidden="1"/>
    <cellStyle name="Besuchter Hyperlink" xfId="768" builtinId="9" hidden="1"/>
    <cellStyle name="Besuchter Hyperlink" xfId="2381" builtinId="9" hidden="1"/>
    <cellStyle name="Besuchter Hyperlink" xfId="605" builtinId="9" hidden="1"/>
    <cellStyle name="Besuchter Hyperlink" xfId="1117" builtinId="9" hidden="1"/>
    <cellStyle name="Besuchter Hyperlink" xfId="2031" builtinId="9" hidden="1"/>
    <cellStyle name="Besuchter Hyperlink" xfId="256" builtinId="9" hidden="1"/>
    <cellStyle name="Besuchter Hyperlink" xfId="1466" builtinId="9" hidden="1"/>
    <cellStyle name="Besuchter Hyperlink" xfId="1682" builtinId="9" hidden="1"/>
    <cellStyle name="Besuchter Hyperlink" xfId="41" builtinId="9" hidden="1"/>
    <cellStyle name="Besuchter Hyperlink" xfId="1816" builtinId="9" hidden="1"/>
    <cellStyle name="Besuchter Hyperlink" xfId="1332" builtinId="9" hidden="1"/>
    <cellStyle name="Besuchter Hyperlink" xfId="998" builtinId="9" hidden="1"/>
    <cellStyle name="Besuchter Hyperlink" xfId="1429" builtinId="9" hidden="1"/>
    <cellStyle name="Besuchter Hyperlink" xfId="983" builtinId="9" hidden="1"/>
    <cellStyle name="Besuchter Hyperlink" xfId="739" builtinId="9" hidden="1"/>
    <cellStyle name="Besuchter Hyperlink" xfId="2410" builtinId="9" hidden="1"/>
    <cellStyle name="Besuchter Hyperlink" xfId="634" builtinId="9" hidden="1"/>
    <cellStyle name="Besuchter Hyperlink" xfId="1088" builtinId="9" hidden="1"/>
    <cellStyle name="Besuchter Hyperlink" xfId="2060" builtinId="9" hidden="1"/>
    <cellStyle name="Besuchter Hyperlink" xfId="285" builtinId="9" hidden="1"/>
    <cellStyle name="Besuchter Hyperlink" xfId="1437" builtinId="9" hidden="1"/>
    <cellStyle name="Besuchter Hyperlink" xfId="1711" builtinId="9" hidden="1"/>
    <cellStyle name="Besuchter Hyperlink" xfId="1292" builtinId="9" hidden="1"/>
    <cellStyle name="Besuchter Hyperlink" xfId="1787" builtinId="9" hidden="1"/>
    <cellStyle name="Besuchter Hyperlink" xfId="1361" builtinId="9" hidden="1"/>
    <cellStyle name="Besuchter Hyperlink" xfId="361" builtinId="9" hidden="1"/>
    <cellStyle name="Besuchter Hyperlink" xfId="2136" builtinId="9" hidden="1"/>
    <cellStyle name="Besuchter Hyperlink" xfId="1012" builtinId="9" hidden="1"/>
    <cellStyle name="Besuchter Hyperlink" xfId="1478" builtinId="9" hidden="1"/>
    <cellStyle name="Besuchter Hyperlink" xfId="2439" builtinId="9" hidden="1"/>
    <cellStyle name="Besuchter Hyperlink" xfId="663" builtinId="9" hidden="1"/>
    <cellStyle name="Besuchter Hyperlink" xfId="1059" builtinId="9" hidden="1"/>
    <cellStyle name="Besuchter Hyperlink" xfId="2089" builtinId="9" hidden="1"/>
    <cellStyle name="Besuchter Hyperlink" xfId="314" builtinId="9" hidden="1"/>
    <cellStyle name="Besuchter Hyperlink" xfId="1408" builtinId="9" hidden="1"/>
    <cellStyle name="Besuchter Hyperlink" xfId="1740" builtinId="9" hidden="1"/>
    <cellStyle name="Besuchter Hyperlink" xfId="8" builtinId="9" hidden="1"/>
    <cellStyle name="Besuchter Hyperlink" xfId="1758" builtinId="9" hidden="1"/>
    <cellStyle name="Besuchter Hyperlink" xfId="1390" builtinId="9" hidden="1"/>
    <cellStyle name="Besuchter Hyperlink" xfId="332" builtinId="9" hidden="1"/>
    <cellStyle name="Besuchter Hyperlink" xfId="2107" builtinId="9" hidden="1"/>
    <cellStyle name="Besuchter Hyperlink" xfId="1041" builtinId="9" hidden="1"/>
    <cellStyle name="Besuchter Hyperlink" xfId="681" builtinId="9" hidden="1"/>
    <cellStyle name="Besuchter Hyperlink" xfId="2457" builtinId="9" hidden="1"/>
    <cellStyle name="Besuchter Hyperlink" xfId="692" builtinId="9" hidden="1"/>
    <cellStyle name="Besuchter Hyperlink" xfId="1510" builtinId="9" hidden="1"/>
    <cellStyle name="Besuchter Hyperlink" xfId="2118" builtinId="9" hidden="1"/>
    <cellStyle name="Besuchter Hyperlink" xfId="343" builtinId="9" hidden="1"/>
    <cellStyle name="Besuchter Hyperlink" xfId="223" builtinId="9" hidden="1"/>
    <cellStyle name="Besuchter Hyperlink" xfId="323" builtinId="9" hidden="1"/>
    <cellStyle name="Besuchter Hyperlink" xfId="1689" builtinId="9" hidden="1"/>
    <cellStyle name="Besuchter Hyperlink" xfId="2347" builtinId="9" hidden="1"/>
    <cellStyle name="Besuchter Hyperlink" xfId="2058" builtinId="9" hidden="1"/>
    <cellStyle name="Besuchter Hyperlink" xfId="1379" builtinId="9" hidden="1"/>
    <cellStyle name="Besuchter Hyperlink" xfId="1978" builtinId="9" hidden="1"/>
    <cellStyle name="Besuchter Hyperlink" xfId="1070" builtinId="9" hidden="1"/>
    <cellStyle name="Besuchter Hyperlink" xfId="652" builtinId="9" hidden="1"/>
    <cellStyle name="Besuchter Hyperlink" xfId="2428" builtinId="9" hidden="1"/>
    <cellStyle name="Besuchter Hyperlink" xfId="721" builtinId="9" hidden="1"/>
    <cellStyle name="Besuchter Hyperlink" xfId="1001" builtinId="9" hidden="1"/>
    <cellStyle name="Besuchter Hyperlink" xfId="2147" builtinId="9" hidden="1"/>
    <cellStyle name="Besuchter Hyperlink" xfId="372" builtinId="9" hidden="1"/>
    <cellStyle name="Besuchter Hyperlink" xfId="1286" builtinId="9" hidden="1"/>
    <cellStyle name="Besuchter Hyperlink" xfId="1798" builtinId="9" hidden="1"/>
    <cellStyle name="Besuchter Hyperlink" xfId="11" builtinId="9" hidden="1"/>
    <cellStyle name="Besuchter Hyperlink" xfId="1700" builtinId="9" hidden="1"/>
    <cellStyle name="Besuchter Hyperlink" xfId="1448" builtinId="9" hidden="1"/>
    <cellStyle name="Besuchter Hyperlink" xfId="274" builtinId="9" hidden="1"/>
    <cellStyle name="Besuchter Hyperlink" xfId="2049" builtinId="9" hidden="1"/>
    <cellStyle name="Besuchter Hyperlink" xfId="1099" builtinId="9" hidden="1"/>
    <cellStyle name="Besuchter Hyperlink" xfId="623" builtinId="9" hidden="1"/>
    <cellStyle name="Besuchter Hyperlink" xfId="2399" builtinId="9" hidden="1"/>
    <cellStyle name="Besuchter Hyperlink" xfId="750" builtinId="9" hidden="1"/>
    <cellStyle name="Besuchter Hyperlink" xfId="972" builtinId="9" hidden="1"/>
    <cellStyle name="Besuchter Hyperlink" xfId="2176" builtinId="9" hidden="1"/>
    <cellStyle name="Besuchter Hyperlink" xfId="401" builtinId="9" hidden="1"/>
    <cellStyle name="Besuchter Hyperlink" xfId="1321" builtinId="9" hidden="1"/>
    <cellStyle name="Besuchter Hyperlink" xfId="1827" builtinId="9" hidden="1"/>
    <cellStyle name="Besuchter Hyperlink" xfId="62" builtinId="9" hidden="1"/>
    <cellStyle name="Besuchter Hyperlink" xfId="1671" builtinId="9" hidden="1"/>
    <cellStyle name="Besuchter Hyperlink" xfId="1477" builtinId="9" hidden="1"/>
    <cellStyle name="Besuchter Hyperlink" xfId="245" builtinId="9" hidden="1"/>
    <cellStyle name="Besuchter Hyperlink" xfId="2020" builtinId="9" hidden="1"/>
    <cellStyle name="Besuchter Hyperlink" xfId="1128" builtinId="9" hidden="1"/>
    <cellStyle name="Besuchter Hyperlink" xfId="594" builtinId="9" hidden="1"/>
    <cellStyle name="Besuchter Hyperlink" xfId="2370" builtinId="9" hidden="1"/>
    <cellStyle name="Besuchter Hyperlink" xfId="779" builtinId="9" hidden="1"/>
    <cellStyle name="Besuchter Hyperlink" xfId="943" builtinId="9" hidden="1"/>
    <cellStyle name="Besuchter Hyperlink" xfId="2205" builtinId="9" hidden="1"/>
    <cellStyle name="Besuchter Hyperlink" xfId="430" builtinId="9" hidden="1"/>
    <cellStyle name="Besuchter Hyperlink" xfId="993" builtinId="9" hidden="1"/>
    <cellStyle name="Besuchter Hyperlink" xfId="1856" builtinId="9" hidden="1"/>
    <cellStyle name="Besuchter Hyperlink" xfId="81" builtinId="9" hidden="1"/>
    <cellStyle name="Besuchter Hyperlink" xfId="1642" builtinId="9" hidden="1"/>
    <cellStyle name="Besuchter Hyperlink" xfId="1506" builtinId="9" hidden="1"/>
    <cellStyle name="Besuchter Hyperlink" xfId="216" builtinId="9" hidden="1"/>
    <cellStyle name="Besuchter Hyperlink" xfId="1991" builtinId="9" hidden="1"/>
    <cellStyle name="Besuchter Hyperlink" xfId="1157" builtinId="9" hidden="1"/>
    <cellStyle name="Besuchter Hyperlink" xfId="565" builtinId="9" hidden="1"/>
    <cellStyle name="Besuchter Hyperlink" xfId="2340" builtinId="9" hidden="1"/>
    <cellStyle name="Besuchter Hyperlink" xfId="808" builtinId="9" hidden="1"/>
    <cellStyle name="Besuchter Hyperlink" xfId="914" builtinId="9" hidden="1"/>
    <cellStyle name="Besuchter Hyperlink" xfId="2234" builtinId="9" hidden="1"/>
    <cellStyle name="Besuchter Hyperlink" xfId="459" builtinId="9" hidden="1"/>
    <cellStyle name="Besuchter Hyperlink" xfId="1263" builtinId="9" hidden="1"/>
    <cellStyle name="Besuchter Hyperlink" xfId="1885" builtinId="9" hidden="1"/>
    <cellStyle name="Besuchter Hyperlink" xfId="254" builtinId="9" hidden="1"/>
    <cellStyle name="Besuchter Hyperlink" xfId="1613" builtinId="9" hidden="1"/>
    <cellStyle name="Besuchter Hyperlink" xfId="1535" builtinId="9" hidden="1"/>
    <cellStyle name="Besuchter Hyperlink" xfId="187" builtinId="9" hidden="1"/>
    <cellStyle name="Besuchter Hyperlink" xfId="1962" builtinId="9" hidden="1"/>
    <cellStyle name="Besuchter Hyperlink" xfId="1186" builtinId="9" hidden="1"/>
    <cellStyle name="Besuchter Hyperlink" xfId="536" builtinId="9" hidden="1"/>
    <cellStyle name="Besuchter Hyperlink" xfId="2311" builtinId="9" hidden="1"/>
    <cellStyle name="Besuchter Hyperlink" xfId="837" builtinId="9" hidden="1"/>
    <cellStyle name="Besuchter Hyperlink" xfId="885" builtinId="9" hidden="1"/>
    <cellStyle name="Besuchter Hyperlink" xfId="2263" builtinId="9" hidden="1"/>
    <cellStyle name="Besuchter Hyperlink" xfId="488" builtinId="9" hidden="1"/>
    <cellStyle name="Besuchter Hyperlink" xfId="1234" builtinId="9" hidden="1"/>
    <cellStyle name="Besuchter Hyperlink" xfId="1581" builtinId="9" hidden="1"/>
    <cellStyle name="Besuchter Hyperlink" xfId="139" builtinId="9" hidden="1"/>
    <cellStyle name="Besuchter Hyperlink" xfId="1583" builtinId="9" hidden="1"/>
    <cellStyle name="Besuchter Hyperlink" xfId="1564" builtinId="9" hidden="1"/>
    <cellStyle name="Besuchter Hyperlink" xfId="350" builtinId="9" hidden="1"/>
    <cellStyle name="Besuchter Hyperlink" xfId="1933" builtinId="9" hidden="1"/>
    <cellStyle name="Besuchter Hyperlink" xfId="1215" builtinId="9" hidden="1"/>
    <cellStyle name="Besuchter Hyperlink" xfId="507" builtinId="9" hidden="1"/>
    <cellStyle name="Besuchter Hyperlink" xfId="2282" builtinId="9" hidden="1"/>
    <cellStyle name="Besuchter Hyperlink" xfId="1155" builtinId="9" hidden="1"/>
    <cellStyle name="Besuchter Hyperlink" xfId="1739" builtinId="9" hidden="1"/>
    <cellStyle name="Besuchter Hyperlink" xfId="2292" builtinId="9" hidden="1"/>
    <cellStyle name="Besuchter Hyperlink" xfId="517" builtinId="9" hidden="1"/>
    <cellStyle name="Besuchter Hyperlink" xfId="1205" builtinId="9" hidden="1"/>
    <cellStyle name="Besuchter Hyperlink" xfId="1943" builtinId="9" hidden="1"/>
    <cellStyle name="Besuchter Hyperlink" xfId="168" builtinId="9" hidden="1"/>
    <cellStyle name="Besuchter Hyperlink" xfId="1554" builtinId="9" hidden="1"/>
    <cellStyle name="Besuchter Hyperlink" xfId="1593" builtinId="9" hidden="1"/>
    <cellStyle name="Besuchter Hyperlink" xfId="129" builtinId="9" hidden="1"/>
    <cellStyle name="Besuchter Hyperlink" xfId="1904" builtinId="9" hidden="1"/>
    <cellStyle name="Besuchter Hyperlink" xfId="1244" builtinId="9" hidden="1"/>
    <cellStyle name="Besuchter Hyperlink" xfId="478" builtinId="9" hidden="1"/>
    <cellStyle name="Besuchter Hyperlink" xfId="2253" builtinId="9" hidden="1"/>
    <cellStyle name="Besuchter Hyperlink" xfId="895" builtinId="9" hidden="1"/>
    <cellStyle name="Besuchter Hyperlink" xfId="827" builtinId="9" hidden="1"/>
    <cellStyle name="Besuchter Hyperlink" xfId="2321" builtinId="9" hidden="1"/>
    <cellStyle name="Besuchter Hyperlink" xfId="546" builtinId="9" hidden="1"/>
    <cellStyle name="Besuchter Hyperlink" xfId="1176" builtinId="9" hidden="1"/>
    <cellStyle name="Besuchter Hyperlink" xfId="1972" builtinId="9" hidden="1"/>
    <cellStyle name="Besuchter Hyperlink" xfId="922" builtinId="9" hidden="1"/>
    <cellStyle name="Besuchter Hyperlink" xfId="1525" builtinId="9" hidden="1"/>
    <cellStyle name="Besuchter Hyperlink" xfId="1623" builtinId="9" hidden="1"/>
    <cellStyle name="Besuchter Hyperlink" xfId="100" builtinId="9" hidden="1"/>
    <cellStyle name="Besuchter Hyperlink" xfId="1875" builtinId="9" hidden="1"/>
    <cellStyle name="Besuchter Hyperlink" xfId="211" builtinId="9" hidden="1"/>
    <cellStyle name="Besuchter Hyperlink" xfId="449" builtinId="9" hidden="1"/>
    <cellStyle name="Besuchter Hyperlink" xfId="2224" builtinId="9" hidden="1"/>
    <cellStyle name="Besuchter Hyperlink" xfId="924" builtinId="9" hidden="1"/>
    <cellStyle name="Besuchter Hyperlink" xfId="798" builtinId="9" hidden="1"/>
    <cellStyle name="Besuchter Hyperlink" xfId="448" builtinId="9" hidden="1"/>
    <cellStyle name="Besuchter Hyperlink" xfId="575" builtinId="9" hidden="1"/>
    <cellStyle name="Besuchter Hyperlink" xfId="1147" builtinId="9" hidden="1"/>
    <cellStyle name="Besuchter Hyperlink" xfId="2001" builtinId="9" hidden="1"/>
    <cellStyle name="Besuchter Hyperlink" xfId="226" builtinId="9" hidden="1"/>
    <cellStyle name="Besuchter Hyperlink" xfId="1496" builtinId="9" hidden="1"/>
    <cellStyle name="Besuchter Hyperlink" xfId="1652" builtinId="9" hidden="1"/>
    <cellStyle name="Besuchter Hyperlink" xfId="71" builtinId="9" hidden="1"/>
    <cellStyle name="Besuchter Hyperlink" xfId="1846" builtinId="9" hidden="1"/>
    <cellStyle name="Besuchter Hyperlink" xfId="1302" builtinId="9" hidden="1"/>
    <cellStyle name="Besuchter Hyperlink" xfId="1871" builtinId="9" hidden="1"/>
    <cellStyle name="Besuchter Hyperlink" xfId="2195" builtinId="9" hidden="1"/>
    <cellStyle name="Besuchter Hyperlink" xfId="953" builtinId="9" hidden="1"/>
    <cellStyle name="Besuchter Hyperlink" xfId="769" builtinId="9" hidden="1"/>
    <cellStyle name="Besuchter Hyperlink" xfId="2380" builtinId="9" hidden="1"/>
    <cellStyle name="Besuchter Hyperlink" xfId="604" builtinId="9" hidden="1"/>
    <cellStyle name="Besuchter Hyperlink" xfId="1118" builtinId="9" hidden="1"/>
    <cellStyle name="Besuchter Hyperlink" xfId="2030" builtinId="9" hidden="1"/>
    <cellStyle name="Besuchter Hyperlink" xfId="255" builtinId="9" hidden="1"/>
    <cellStyle name="Besuchter Hyperlink" xfId="1467" builtinId="9" hidden="1"/>
    <cellStyle name="Besuchter Hyperlink" xfId="1681" builtinId="9" hidden="1"/>
    <cellStyle name="Besuchter Hyperlink" xfId="114" builtinId="9" hidden="1"/>
    <cellStyle name="Besuchter Hyperlink" xfId="1817" builtinId="9" hidden="1"/>
    <cellStyle name="Besuchter Hyperlink" xfId="1331" builtinId="9" hidden="1"/>
    <cellStyle name="Besuchter Hyperlink" xfId="391" builtinId="9" hidden="1"/>
    <cellStyle name="Besuchter Hyperlink" xfId="2166" builtinId="9" hidden="1"/>
    <cellStyle name="Besuchter Hyperlink" xfId="982" builtinId="9" hidden="1"/>
    <cellStyle name="Besuchter Hyperlink" xfId="740" builtinId="9" hidden="1"/>
    <cellStyle name="Besuchter Hyperlink" xfId="2409" builtinId="9" hidden="1"/>
    <cellStyle name="Besuchter Hyperlink" xfId="1952" builtinId="9" hidden="1"/>
    <cellStyle name="Besuchter Hyperlink" xfId="1089" builtinId="9" hidden="1"/>
    <cellStyle name="Besuchter Hyperlink" xfId="2059" builtinId="9" hidden="1"/>
    <cellStyle name="Besuchter Hyperlink" xfId="284" builtinId="9" hidden="1"/>
    <cellStyle name="Besuchter Hyperlink" xfId="1438" builtinId="9" hidden="1"/>
    <cellStyle name="Besuchter Hyperlink" xfId="1710" builtinId="9" hidden="1"/>
    <cellStyle name="Besuchter Hyperlink" xfId="18" builtinId="9" hidden="1"/>
    <cellStyle name="Besuchter Hyperlink" xfId="1788" builtinId="9" hidden="1"/>
    <cellStyle name="Besuchter Hyperlink" xfId="1360" builtinId="9" hidden="1"/>
    <cellStyle name="Besuchter Hyperlink" xfId="362" builtinId="9" hidden="1"/>
    <cellStyle name="Besuchter Hyperlink" xfId="2137" builtinId="9" hidden="1"/>
    <cellStyle name="Besuchter Hyperlink" xfId="1011" builtinId="9" hidden="1"/>
    <cellStyle name="Besuchter Hyperlink" xfId="711" builtinId="9" hidden="1"/>
    <cellStyle name="Besuchter Hyperlink" xfId="2438" builtinId="9" hidden="1"/>
    <cellStyle name="Besuchter Hyperlink" xfId="630" builtinId="9" hidden="1"/>
    <cellStyle name="Besuchter Hyperlink" xfId="1060" builtinId="9" hidden="1"/>
    <cellStyle name="Besuchter Hyperlink" xfId="2088" builtinId="9" hidden="1"/>
    <cellStyle name="Besuchter Hyperlink" xfId="313" builtinId="9" hidden="1"/>
    <cellStyle name="Besuchter Hyperlink" xfId="1459" builtinId="9" hidden="1"/>
    <cellStyle name="Besuchter Hyperlink" xfId="1419" builtinId="9" hidden="1"/>
    <cellStyle name="Besuchter Hyperlink" xfId="831" builtinId="9" hidden="1"/>
    <cellStyle name="Besuchter Hyperlink" xfId="2337" builtinId="9" hidden="1"/>
    <cellStyle name="Besuchter Hyperlink" xfId="1389" builtinId="9" hidden="1"/>
    <cellStyle name="Besuchter Hyperlink" xfId="333" builtinId="9" hidden="1"/>
    <cellStyle name="Besuchter Hyperlink" xfId="2108" builtinId="9" hidden="1"/>
    <cellStyle name="Besuchter Hyperlink" xfId="1040" builtinId="9" hidden="1"/>
    <cellStyle name="Besuchter Hyperlink" xfId="682" builtinId="9" hidden="1"/>
    <cellStyle name="Besuchter Hyperlink" xfId="2458" builtinId="9" hidden="1"/>
    <cellStyle name="Besuchter Hyperlink" xfId="691" builtinId="9" hidden="1"/>
    <cellStyle name="Besuchter Hyperlink" xfId="1031" builtinId="9" hidden="1"/>
    <cellStyle name="Besuchter Hyperlink" xfId="2117" builtinId="9" hidden="1"/>
    <cellStyle name="Besuchter Hyperlink" xfId="726" builtinId="9" hidden="1"/>
    <cellStyle name="Besuchter Hyperlink" xfId="1380" builtinId="9" hidden="1"/>
    <cellStyle name="Besuchter Hyperlink" xfId="1768" builtinId="9" hidden="1"/>
    <cellStyle name="Besuchter Hyperlink" xfId="633" builtinId="9" hidden="1"/>
    <cellStyle name="Besuchter Hyperlink" xfId="1730" builtinId="9" hidden="1"/>
    <cellStyle name="Besuchter Hyperlink" xfId="1418" builtinId="9" hidden="1"/>
    <cellStyle name="Besuchter Hyperlink" xfId="304" builtinId="9" hidden="1"/>
    <cellStyle name="Besuchter Hyperlink" xfId="2079" builtinId="9" hidden="1"/>
    <cellStyle name="Besuchter Hyperlink" xfId="1734" builtinId="9" hidden="1"/>
    <cellStyle name="Besuchter Hyperlink" xfId="653" builtinId="9" hidden="1"/>
    <cellStyle name="Besuchter Hyperlink" xfId="2429" builtinId="9" hidden="1"/>
    <cellStyle name="Besuchter Hyperlink" xfId="720" builtinId="9" hidden="1"/>
    <cellStyle name="Besuchter Hyperlink" xfId="1002" builtinId="9" hidden="1"/>
    <cellStyle name="Besuchter Hyperlink" xfId="2146" builtinId="9" hidden="1"/>
    <cellStyle name="Besuchter Hyperlink" xfId="371" builtinId="9" hidden="1"/>
    <cellStyle name="Besuchter Hyperlink" xfId="1351" builtinId="9" hidden="1"/>
    <cellStyle name="Besuchter Hyperlink" xfId="1797" builtinId="9" hidden="1"/>
    <cellStyle name="Besuchter Hyperlink" xfId="438" builtinId="9" hidden="1"/>
    <cellStyle name="Besuchter Hyperlink" xfId="1701" builtinId="9" hidden="1"/>
    <cellStyle name="Besuchter Hyperlink" xfId="1447" builtinId="9" hidden="1"/>
    <cellStyle name="Besuchter Hyperlink" xfId="275" builtinId="9" hidden="1"/>
    <cellStyle name="Besuchter Hyperlink" xfId="2050" builtinId="9" hidden="1"/>
    <cellStyle name="Besuchter Hyperlink" xfId="1098" builtinId="9" hidden="1"/>
    <cellStyle name="Besuchter Hyperlink" xfId="624" builtinId="9" hidden="1"/>
    <cellStyle name="Besuchter Hyperlink" xfId="2400" builtinId="9" hidden="1"/>
    <cellStyle name="Besuchter Hyperlink" xfId="749" builtinId="9" hidden="1"/>
    <cellStyle name="Besuchter Hyperlink" xfId="973" builtinId="9" hidden="1"/>
    <cellStyle name="Besuchter Hyperlink" xfId="1724" builtinId="9" hidden="1"/>
    <cellStyle name="Besuchter Hyperlink" xfId="400" builtinId="9" hidden="1"/>
    <cellStyle name="Besuchter Hyperlink" xfId="1322" builtinId="9" hidden="1"/>
    <cellStyle name="Besuchter Hyperlink" xfId="1826" builtinId="9" hidden="1"/>
    <cellStyle name="Besuchter Hyperlink" xfId="51" builtinId="9" hidden="1"/>
    <cellStyle name="Besuchter Hyperlink" xfId="1672" builtinId="9" hidden="1"/>
    <cellStyle name="Besuchter Hyperlink" xfId="1476" builtinId="9" hidden="1"/>
    <cellStyle name="Besuchter Hyperlink" xfId="534" builtinId="9" hidden="1"/>
    <cellStyle name="Besuchter Hyperlink" xfId="2021" builtinId="9" hidden="1"/>
    <cellStyle name="Besuchter Hyperlink" xfId="1127" builtinId="9" hidden="1"/>
    <cellStyle name="Besuchter Hyperlink" xfId="960" builtinId="9" hidden="1"/>
    <cellStyle name="Besuchter Hyperlink" xfId="2371" builtinId="9" hidden="1"/>
    <cellStyle name="Besuchter Hyperlink" xfId="778" builtinId="9" hidden="1"/>
    <cellStyle name="Besuchter Hyperlink" xfId="944" builtinId="9" hidden="1"/>
    <cellStyle name="Besuchter Hyperlink" xfId="2204" builtinId="9" hidden="1"/>
    <cellStyle name="Besuchter Hyperlink" xfId="429" builtinId="9" hidden="1"/>
    <cellStyle name="Besuchter Hyperlink" xfId="1293" builtinId="9" hidden="1"/>
    <cellStyle name="Besuchter Hyperlink" xfId="1855" builtinId="9" hidden="1"/>
    <cellStyle name="Besuchter Hyperlink" xfId="80" builtinId="9" hidden="1"/>
    <cellStyle name="Besuchter Hyperlink" xfId="1643" builtinId="9" hidden="1"/>
    <cellStyle name="Besuchter Hyperlink" xfId="1505" builtinId="9" hidden="1"/>
    <cellStyle name="Besuchter Hyperlink" xfId="217" builtinId="9" hidden="1"/>
    <cellStyle name="Besuchter Hyperlink" xfId="1992" builtinId="9" hidden="1"/>
    <cellStyle name="Besuchter Hyperlink" xfId="1156" builtinId="9" hidden="1"/>
    <cellStyle name="Besuchter Hyperlink" xfId="694" builtinId="9" hidden="1"/>
    <cellStyle name="Besuchter Hyperlink" xfId="2341" builtinId="9" hidden="1"/>
    <cellStyle name="Besuchter Hyperlink" xfId="807" builtinId="9" hidden="1"/>
    <cellStyle name="Besuchter Hyperlink" xfId="915" builtinId="9" hidden="1"/>
    <cellStyle name="Besuchter Hyperlink" xfId="2233" builtinId="9" hidden="1"/>
    <cellStyle name="Besuchter Hyperlink" xfId="458" builtinId="9" hidden="1"/>
    <cellStyle name="Besuchter Hyperlink" xfId="1264" builtinId="9" hidden="1"/>
    <cellStyle name="Besuchter Hyperlink" xfId="1884" builtinId="9" hidden="1"/>
    <cellStyle name="Besuchter Hyperlink" xfId="109" builtinId="9" hidden="1"/>
    <cellStyle name="Besuchter Hyperlink" xfId="1614" builtinId="9" hidden="1"/>
    <cellStyle name="Besuchter Hyperlink" xfId="1534" builtinId="9" hidden="1"/>
    <cellStyle name="Besuchter Hyperlink" xfId="188" builtinId="9" hidden="1"/>
    <cellStyle name="Besuchter Hyperlink" xfId="1963" builtinId="9" hidden="1"/>
    <cellStyle name="Besuchter Hyperlink" xfId="1185" builtinId="9" hidden="1"/>
    <cellStyle name="Besuchter Hyperlink" xfId="537" builtinId="9" hidden="1"/>
    <cellStyle name="Besuchter Hyperlink" xfId="2013" builtinId="9" hidden="1"/>
    <cellStyle name="Besuchter Hyperlink" xfId="836" builtinId="9" hidden="1"/>
    <cellStyle name="Besuchter Hyperlink" xfId="886" builtinId="9" hidden="1"/>
    <cellStyle name="Besuchter Hyperlink" xfId="2262" builtinId="9" hidden="1"/>
    <cellStyle name="Besuchter Hyperlink" xfId="487" builtinId="9" hidden="1"/>
    <cellStyle name="Besuchter Hyperlink" xfId="1401" builtinId="9" hidden="1"/>
    <cellStyle name="Besuchter Hyperlink" xfId="1913" builtinId="9" hidden="1"/>
    <cellStyle name="Besuchter Hyperlink" xfId="142" builtinId="9" hidden="1"/>
    <cellStyle name="Besuchter Hyperlink" xfId="1584" builtinId="9" hidden="1"/>
    <cellStyle name="Besuchter Hyperlink" xfId="1563" builtinId="9" hidden="1"/>
    <cellStyle name="Besuchter Hyperlink" xfId="159" builtinId="9" hidden="1"/>
    <cellStyle name="Besuchter Hyperlink" xfId="1934" builtinId="9" hidden="1"/>
    <cellStyle name="Besuchter Hyperlink" xfId="1214" builtinId="9" hidden="1"/>
    <cellStyle name="Besuchter Hyperlink" xfId="508" builtinId="9" hidden="1"/>
    <cellStyle name="Besuchter Hyperlink" xfId="2283" builtinId="9" hidden="1"/>
    <cellStyle name="Besuchter Hyperlink" xfId="865" builtinId="9" hidden="1"/>
    <cellStyle name="Besuchter Hyperlink" xfId="857" builtinId="9" hidden="1"/>
    <cellStyle name="Besuchter Hyperlink" xfId="2291" builtinId="9" hidden="1"/>
    <cellStyle name="Besuchter Hyperlink" xfId="516" builtinId="9" hidden="1"/>
    <cellStyle name="Besuchter Hyperlink" xfId="1206" builtinId="9" hidden="1"/>
    <cellStyle name="Besuchter Hyperlink" xfId="1942" builtinId="9" hidden="1"/>
    <cellStyle name="Besuchter Hyperlink" xfId="167" builtinId="9" hidden="1"/>
    <cellStyle name="Besuchter Hyperlink" xfId="1555" builtinId="9" hidden="1"/>
    <cellStyle name="Besuchter Hyperlink" xfId="1592" builtinId="9" hidden="1"/>
    <cellStyle name="Besuchter Hyperlink" xfId="150" builtinId="9" hidden="1"/>
    <cellStyle name="Besuchter Hyperlink" xfId="1905" builtinId="9" hidden="1"/>
    <cellStyle name="Besuchter Hyperlink" xfId="1243" builtinId="9" hidden="1"/>
    <cellStyle name="Besuchter Hyperlink" xfId="479" builtinId="9" hidden="1"/>
    <cellStyle name="Besuchter Hyperlink" xfId="2254" builtinId="9" hidden="1"/>
    <cellStyle name="Besuchter Hyperlink" xfId="894" builtinId="9" hidden="1"/>
    <cellStyle name="Besuchter Hyperlink" xfId="828" builtinId="9" hidden="1"/>
    <cellStyle name="Besuchter Hyperlink" xfId="2320" builtinId="9" hidden="1"/>
    <cellStyle name="Besuchter Hyperlink" xfId="545" builtinId="9" hidden="1"/>
    <cellStyle name="Besuchter Hyperlink" xfId="1177" builtinId="9" hidden="1"/>
    <cellStyle name="Besuchter Hyperlink" xfId="1971" builtinId="9" hidden="1"/>
    <cellStyle name="Besuchter Hyperlink" xfId="196" builtinId="9" hidden="1"/>
    <cellStyle name="Besuchter Hyperlink" xfId="1526" builtinId="9" hidden="1"/>
    <cellStyle name="Besuchter Hyperlink" xfId="1622" builtinId="9" hidden="1"/>
    <cellStyle name="Besuchter Hyperlink" xfId="101" builtinId="9" hidden="1"/>
    <cellStyle name="Besuchter Hyperlink" xfId="116" builtinId="9" hidden="1"/>
    <cellStyle name="Besuchter Hyperlink" xfId="1272" builtinId="9" hidden="1"/>
    <cellStyle name="Besuchter Hyperlink" xfId="450" builtinId="9" hidden="1"/>
    <cellStyle name="Besuchter Hyperlink" xfId="2225" builtinId="9" hidden="1"/>
    <cellStyle name="Besuchter Hyperlink" xfId="923" builtinId="9" hidden="1"/>
    <cellStyle name="Besuchter Hyperlink" xfId="799" builtinId="9" hidden="1"/>
    <cellStyle name="Besuchter Hyperlink" xfId="2350" builtinId="9" hidden="1"/>
    <cellStyle name="Besuchter Hyperlink" xfId="574" builtinId="9" hidden="1"/>
    <cellStyle name="Besuchter Hyperlink" xfId="1148" builtinId="9" hidden="1"/>
    <cellStyle name="Besuchter Hyperlink" xfId="2000" builtinId="9" hidden="1"/>
    <cellStyle name="Besuchter Hyperlink" xfId="225" builtinId="9" hidden="1"/>
    <cellStyle name="Besuchter Hyperlink" xfId="1497" builtinId="9" hidden="1"/>
    <cellStyle name="Besuchter Hyperlink" xfId="1651" builtinId="9" hidden="1"/>
    <cellStyle name="Besuchter Hyperlink" xfId="48" builtinId="9" hidden="1"/>
    <cellStyle name="Besuchter Hyperlink" xfId="1847" builtinId="9" hidden="1"/>
    <cellStyle name="Besuchter Hyperlink" xfId="1301" builtinId="9" hidden="1"/>
    <cellStyle name="Besuchter Hyperlink" xfId="421" builtinId="9" hidden="1"/>
    <cellStyle name="Besuchter Hyperlink" xfId="2324" builtinId="9" hidden="1"/>
    <cellStyle name="Besuchter Hyperlink" xfId="952" builtinId="9" hidden="1"/>
    <cellStyle name="Besuchter Hyperlink" xfId="770" builtinId="9" hidden="1"/>
    <cellStyle name="Besuchter Hyperlink" xfId="2379" builtinId="9" hidden="1"/>
    <cellStyle name="Besuchter Hyperlink" xfId="603" builtinId="9" hidden="1"/>
    <cellStyle name="Besuchter Hyperlink" xfId="1119" builtinId="9" hidden="1"/>
    <cellStyle name="Besuchter Hyperlink" xfId="2029" builtinId="9" hidden="1"/>
    <cellStyle name="Besuchter Hyperlink" xfId="342" builtinId="9" hidden="1"/>
    <cellStyle name="Besuchter Hyperlink" xfId="1468" builtinId="9" hidden="1"/>
    <cellStyle name="Besuchter Hyperlink" xfId="1680" builtinId="9" hidden="1"/>
    <cellStyle name="Besuchter Hyperlink" xfId="43" builtinId="9" hidden="1"/>
    <cellStyle name="Besuchter Hyperlink" xfId="1818" builtinId="9" hidden="1"/>
    <cellStyle name="Besuchter Hyperlink" xfId="1330" builtinId="9" hidden="1"/>
    <cellStyle name="Besuchter Hyperlink" xfId="392" builtinId="9" hidden="1"/>
    <cellStyle name="Besuchter Hyperlink" xfId="2167" builtinId="9" hidden="1"/>
    <cellStyle name="Besuchter Hyperlink" xfId="981" builtinId="9" hidden="1"/>
    <cellStyle name="Besuchter Hyperlink" xfId="941" builtinId="9" hidden="1"/>
    <cellStyle name="Besuchter Hyperlink" xfId="163" builtinId="9" hidden="1"/>
    <cellStyle name="Besuchter Hyperlink" xfId="2138" builtinId="9" hidden="1"/>
    <cellStyle name="Besuchter Hyperlink" xfId="741" builtinId="9" hidden="1"/>
    <cellStyle name="Besuchter Hyperlink" xfId="781" builtinId="9" hidden="1"/>
    <cellStyle name="Besuchter Hyperlink" xfId="632" builtinId="9" hidden="1"/>
    <cellStyle name="Besuchter Hyperlink" xfId="203" builtinId="9" hidden="1"/>
    <cellStyle name="Besuchter Hyperlink" xfId="422" builtinId="9" hidden="1"/>
    <cellStyle name="Besuchter Hyperlink" xfId="1519" builtinId="9" hidden="1"/>
    <cellStyle name="Besuchter Hyperlink" xfId="214" builtinId="9" hidden="1"/>
    <cellStyle name="Besuchter Hyperlink" xfId="672" builtinId="9" hidden="1"/>
    <cellStyle name="Besuchter Hyperlink" xfId="1829" builtinId="9" hidden="1"/>
    <cellStyle name="Besuchter Hyperlink" xfId="472" builtinId="9" hidden="1"/>
    <cellStyle name="Besuchter Hyperlink" xfId="1010" builtinId="9" hidden="1"/>
    <cellStyle name="Besuchter Hyperlink" xfId="712" builtinId="9" hidden="1"/>
    <cellStyle name="Besuchter Hyperlink" xfId="2437" builtinId="9" hidden="1"/>
    <cellStyle name="Besuchter Hyperlink" xfId="661" builtinId="9" hidden="1"/>
    <cellStyle name="Besuchter Hyperlink" xfId="1061" builtinId="9" hidden="1"/>
    <cellStyle name="Besuchter Hyperlink" xfId="1876" builtinId="9" hidden="1"/>
    <cellStyle name="Besuchter Hyperlink" xfId="312" builtinId="9" hidden="1"/>
    <cellStyle name="Besuchter Hyperlink" xfId="1410" builtinId="9" hidden="1"/>
    <cellStyle name="Besuchter Hyperlink" xfId="1738" builtinId="9" hidden="1"/>
    <cellStyle name="Besuchter Hyperlink" xfId="7" builtinId="9" hidden="1"/>
    <cellStyle name="Besuchter Hyperlink" xfId="1760" builtinId="9" hidden="1"/>
    <cellStyle name="Besuchter Hyperlink" xfId="1388" builtinId="9" hidden="1"/>
    <cellStyle name="Besuchter Hyperlink" xfId="294" builtinId="9" hidden="1"/>
    <cellStyle name="Besuchter Hyperlink" xfId="2109" builtinId="9" hidden="1"/>
    <cellStyle name="Besuchter Hyperlink" xfId="1039" builtinId="9" hidden="1"/>
    <cellStyle name="Besuchter Hyperlink" xfId="683" builtinId="9" hidden="1"/>
    <cellStyle name="Besuchter Hyperlink" xfId="2459" builtinId="9" hidden="1"/>
    <cellStyle name="Besuchter Hyperlink" xfId="690" builtinId="9" hidden="1"/>
    <cellStyle name="Besuchter Hyperlink" xfId="1032" builtinId="9" hidden="1"/>
    <cellStyle name="Besuchter Hyperlink" xfId="2116" builtinId="9" hidden="1"/>
    <cellStyle name="Besuchter Hyperlink" xfId="341" builtinId="9" hidden="1"/>
    <cellStyle name="Besuchter Hyperlink" xfId="1381" builtinId="9" hidden="1"/>
    <cellStyle name="Besuchter Hyperlink" xfId="1985" builtinId="9" hidden="1"/>
    <cellStyle name="Besuchter Hyperlink" xfId="42" builtinId="9" hidden="1"/>
    <cellStyle name="Besuchter Hyperlink" xfId="1731" builtinId="9" hidden="1"/>
    <cellStyle name="Besuchter Hyperlink" xfId="1417" builtinId="9" hidden="1"/>
    <cellStyle name="Besuchter Hyperlink" xfId="305" builtinId="9" hidden="1"/>
    <cellStyle name="Besuchter Hyperlink" xfId="2080" builtinId="9" hidden="1"/>
    <cellStyle name="Besuchter Hyperlink" xfId="1068" builtinId="9" hidden="1"/>
    <cellStyle name="Besuchter Hyperlink" xfId="654" builtinId="9" hidden="1"/>
    <cellStyle name="Besuchter Hyperlink" xfId="2430" builtinId="9" hidden="1"/>
    <cellStyle name="Besuchter Hyperlink" xfId="719" builtinId="9" hidden="1"/>
    <cellStyle name="Besuchter Hyperlink" xfId="2322" builtinId="9" hidden="1"/>
    <cellStyle name="Besuchter Hyperlink" xfId="2145" builtinId="9" hidden="1"/>
    <cellStyle name="Besuchter Hyperlink" xfId="370" builtinId="9" hidden="1"/>
    <cellStyle name="Besuchter Hyperlink" xfId="1352" builtinId="9" hidden="1"/>
    <cellStyle name="Besuchter Hyperlink" xfId="1796" builtinId="9" hidden="1"/>
    <cellStyle name="Besuchter Hyperlink" xfId="12" builtinId="9" hidden="1"/>
    <cellStyle name="Besuchter Hyperlink" xfId="1702" builtinId="9" hidden="1"/>
    <cellStyle name="Besuchter Hyperlink" xfId="1940" builtinId="9" hidden="1"/>
    <cellStyle name="Besuchter Hyperlink" xfId="276" builtinId="9" hidden="1"/>
    <cellStyle name="Besuchter Hyperlink" xfId="2051" builtinId="9" hidden="1"/>
    <cellStyle name="Besuchter Hyperlink" xfId="1097" builtinId="9" hidden="1"/>
    <cellStyle name="Besuchter Hyperlink" xfId="625" builtinId="9" hidden="1"/>
    <cellStyle name="Besuchter Hyperlink" xfId="2401" builtinId="9" hidden="1"/>
    <cellStyle name="Besuchter Hyperlink" xfId="748" builtinId="9" hidden="1"/>
    <cellStyle name="Besuchter Hyperlink" xfId="974" builtinId="9" hidden="1"/>
    <cellStyle name="Besuchter Hyperlink" xfId="2174" builtinId="9" hidden="1"/>
    <cellStyle name="Besuchter Hyperlink" xfId="399" builtinId="9" hidden="1"/>
    <cellStyle name="Besuchter Hyperlink" xfId="1323" builtinId="9" hidden="1"/>
    <cellStyle name="Besuchter Hyperlink" xfId="1825" builtinId="9" hidden="1"/>
    <cellStyle name="Besuchter Hyperlink" xfId="2312" builtinId="9" hidden="1"/>
    <cellStyle name="Besuchter Hyperlink" xfId="1673" builtinId="9" hidden="1"/>
    <cellStyle name="Besuchter Hyperlink" xfId="1475" builtinId="9" hidden="1"/>
    <cellStyle name="Besuchter Hyperlink" xfId="247" builtinId="9" hidden="1"/>
    <cellStyle name="Besuchter Hyperlink" xfId="2022" builtinId="9" hidden="1"/>
    <cellStyle name="Besuchter Hyperlink" xfId="595" builtinId="9" hidden="1"/>
    <cellStyle name="Besuchter Hyperlink" xfId="596" builtinId="9" hidden="1"/>
    <cellStyle name="Besuchter Hyperlink" xfId="2372" builtinId="9" hidden="1"/>
    <cellStyle name="Besuchter Hyperlink" xfId="777" builtinId="9" hidden="1"/>
    <cellStyle name="Besuchter Hyperlink" xfId="945" builtinId="9" hidden="1"/>
    <cellStyle name="Besuchter Hyperlink" xfId="2203" builtinId="9" hidden="1"/>
    <cellStyle name="Besuchter Hyperlink" xfId="428" builtinId="9" hidden="1"/>
    <cellStyle name="Besuchter Hyperlink" xfId="1294" builtinId="9" hidden="1"/>
    <cellStyle name="Besuchter Hyperlink" xfId="1854" builtinId="9" hidden="1"/>
    <cellStyle name="Besuchter Hyperlink" xfId="79" builtinId="9" hidden="1"/>
    <cellStyle name="Besuchter Hyperlink" xfId="1644" builtinId="9" hidden="1"/>
    <cellStyle name="Besuchter Hyperlink" xfId="1504" builtinId="9" hidden="1"/>
    <cellStyle name="Besuchter Hyperlink" xfId="218" builtinId="9" hidden="1"/>
    <cellStyle name="Besuchter Hyperlink" xfId="1993" builtinId="9" hidden="1"/>
    <cellStyle name="Besuchter Hyperlink" xfId="2302" builtinId="9" hidden="1"/>
    <cellStyle name="Besuchter Hyperlink" xfId="2038" builtinId="9" hidden="1"/>
    <cellStyle name="Besuchter Hyperlink" xfId="2342" builtinId="9" hidden="1"/>
    <cellStyle name="Besuchter Hyperlink" xfId="2023" builtinId="9" hidden="1"/>
    <cellStyle name="Besuchter Hyperlink" xfId="916" builtinId="9" hidden="1"/>
    <cellStyle name="Besuchter Hyperlink" xfId="2232" builtinId="9" hidden="1"/>
    <cellStyle name="Besuchter Hyperlink" xfId="457" builtinId="9" hidden="1"/>
    <cellStyle name="Besuchter Hyperlink" xfId="1265" builtinId="9" hidden="1"/>
    <cellStyle name="Besuchter Hyperlink" xfId="1883" builtinId="9" hidden="1"/>
    <cellStyle name="Besuchter Hyperlink" xfId="108" builtinId="9" hidden="1"/>
    <cellStyle name="Besuchter Hyperlink" xfId="1615" builtinId="9" hidden="1"/>
    <cellStyle name="Besuchter Hyperlink" xfId="1533" builtinId="9" hidden="1"/>
    <cellStyle name="Besuchter Hyperlink" xfId="189" builtinId="9" hidden="1"/>
    <cellStyle name="Besuchter Hyperlink" xfId="1964" builtinId="9" hidden="1"/>
    <cellStyle name="Besuchter Hyperlink" xfId="1184" builtinId="9" hidden="1"/>
    <cellStyle name="Besuchter Hyperlink" xfId="538" builtinId="9" hidden="1"/>
    <cellStyle name="Besuchter Hyperlink" xfId="2313" builtinId="9" hidden="1"/>
    <cellStyle name="Besuchter Hyperlink" xfId="835" builtinId="9" hidden="1"/>
    <cellStyle name="Besuchter Hyperlink" xfId="887" builtinId="9" hidden="1"/>
    <cellStyle name="Besuchter Hyperlink" xfId="2261" builtinId="9" hidden="1"/>
    <cellStyle name="Besuchter Hyperlink" xfId="1069" builtinId="9" hidden="1"/>
    <cellStyle name="Besuchter Hyperlink" xfId="1236" builtinId="9" hidden="1"/>
    <cellStyle name="Besuchter Hyperlink" xfId="1912" builtinId="9" hidden="1"/>
    <cellStyle name="Besuchter Hyperlink" xfId="137" builtinId="9" hidden="1"/>
    <cellStyle name="Besuchter Hyperlink" xfId="1585" builtinId="9" hidden="1"/>
    <cellStyle name="Besuchter Hyperlink" xfId="1562" builtinId="9" hidden="1"/>
    <cellStyle name="Besuchter Hyperlink" xfId="160" builtinId="9" hidden="1"/>
    <cellStyle name="Besuchter Hyperlink" xfId="1935" builtinId="9" hidden="1"/>
    <cellStyle name="Besuchter Hyperlink" xfId="1213" builtinId="9" hidden="1"/>
    <cellStyle name="Besuchter Hyperlink" xfId="509" builtinId="9" hidden="1"/>
    <cellStyle name="Besuchter Hyperlink" xfId="2284" builtinId="9" hidden="1"/>
    <cellStyle name="Besuchter Hyperlink" xfId="864" builtinId="9" hidden="1"/>
    <cellStyle name="Besuchter Hyperlink" xfId="858" builtinId="9" hidden="1"/>
    <cellStyle name="Besuchter Hyperlink" xfId="2290" builtinId="9" hidden="1"/>
    <cellStyle name="Besuchter Hyperlink" xfId="515" builtinId="9" hidden="1"/>
    <cellStyle name="Besuchter Hyperlink" xfId="1207" builtinId="9" hidden="1"/>
    <cellStyle name="Besuchter Hyperlink" xfId="1941" builtinId="9" hidden="1"/>
    <cellStyle name="Besuchter Hyperlink" xfId="1831" builtinId="9" hidden="1"/>
    <cellStyle name="Besuchter Hyperlink" xfId="1556" builtinId="9" hidden="1"/>
    <cellStyle name="Besuchter Hyperlink" xfId="1591" builtinId="9" hidden="1"/>
    <cellStyle name="Besuchter Hyperlink" xfId="131" builtinId="9" hidden="1"/>
    <cellStyle name="Besuchter Hyperlink" xfId="1906" builtinId="9" hidden="1"/>
    <cellStyle name="Besuchter Hyperlink" xfId="1242" builtinId="9" hidden="1"/>
    <cellStyle name="Besuchter Hyperlink" xfId="480" builtinId="9" hidden="1"/>
    <cellStyle name="Besuchter Hyperlink" xfId="2255" builtinId="9" hidden="1"/>
    <cellStyle name="Besuchter Hyperlink" xfId="893" builtinId="9" hidden="1"/>
    <cellStyle name="Besuchter Hyperlink" xfId="829" builtinId="9" hidden="1"/>
    <cellStyle name="Besuchter Hyperlink" xfId="2319" builtinId="9" hidden="1"/>
    <cellStyle name="Besuchter Hyperlink" xfId="544" builtinId="9" hidden="1"/>
    <cellStyle name="Besuchter Hyperlink" xfId="1178" builtinId="9" hidden="1"/>
    <cellStyle name="Besuchter Hyperlink" xfId="1970" builtinId="9" hidden="1"/>
    <cellStyle name="Besuchter Hyperlink" xfId="195" builtinId="9" hidden="1"/>
    <cellStyle name="Besuchter Hyperlink" xfId="1527" builtinId="9" hidden="1"/>
    <cellStyle name="Besuchter Hyperlink" xfId="1621" builtinId="9" hidden="1"/>
    <cellStyle name="Besuchter Hyperlink" xfId="1491" builtinId="9" hidden="1"/>
    <cellStyle name="Besuchter Hyperlink" xfId="1877" builtinId="9" hidden="1"/>
    <cellStyle name="Besuchter Hyperlink" xfId="1271" builtinId="9" hidden="1"/>
    <cellStyle name="Besuchter Hyperlink" xfId="451" builtinId="9" hidden="1"/>
    <cellStyle name="Besuchter Hyperlink" xfId="2226" builtinId="9" hidden="1"/>
    <cellStyle name="Besuchter Hyperlink" xfId="1800" builtinId="9" hidden="1"/>
    <cellStyle name="Besuchter Hyperlink" xfId="800" builtinId="9" hidden="1"/>
    <cellStyle name="Besuchter Hyperlink" xfId="2348" builtinId="9" hidden="1"/>
    <cellStyle name="Besuchter Hyperlink" xfId="573" builtinId="9" hidden="1"/>
    <cellStyle name="Besuchter Hyperlink" xfId="1149" builtinId="9" hidden="1"/>
    <cellStyle name="Besuchter Hyperlink" xfId="1999" builtinId="9" hidden="1"/>
    <cellStyle name="Besuchter Hyperlink" xfId="224" builtinId="9" hidden="1"/>
    <cellStyle name="Besuchter Hyperlink" xfId="1498" builtinId="9" hidden="1"/>
    <cellStyle name="Besuchter Hyperlink" xfId="1650" builtinId="9" hidden="1"/>
    <cellStyle name="Besuchter Hyperlink" xfId="73" builtinId="9" hidden="1"/>
    <cellStyle name="Besuchter Hyperlink" xfId="1848" builtinId="9" hidden="1"/>
    <cellStyle name="Besuchter Hyperlink" xfId="1300" builtinId="9" hidden="1"/>
    <cellStyle name="Besuchter Hyperlink" xfId="1959" builtinId="9" hidden="1"/>
    <cellStyle name="Besuchter Hyperlink" xfId="2197" builtinId="9" hidden="1"/>
    <cellStyle name="Besuchter Hyperlink" xfId="951" builtinId="9" hidden="1"/>
    <cellStyle name="Besuchter Hyperlink" xfId="771" builtinId="9" hidden="1"/>
    <cellStyle name="Besuchter Hyperlink" xfId="2378" builtinId="9" hidden="1"/>
    <cellStyle name="Besuchter Hyperlink" xfId="602" builtinId="9" hidden="1"/>
    <cellStyle name="Besuchter Hyperlink" xfId="1998" builtinId="9" hidden="1"/>
    <cellStyle name="Besuchter Hyperlink" xfId="86" builtinId="9" hidden="1"/>
    <cellStyle name="Besuchter Hyperlink" xfId="1409" builtinId="9" hidden="1"/>
    <cellStyle name="Besuchter Hyperlink" xfId="1469" builtinId="9" hidden="1"/>
    <cellStyle name="Besuchter Hyperlink" xfId="1679" builtinId="9" hidden="1"/>
    <cellStyle name="Besuchter Hyperlink" xfId="66" builtinId="9" hidden="1"/>
    <cellStyle name="Besuchter Hyperlink" xfId="1819" builtinId="9" hidden="1"/>
    <cellStyle name="Besuchter Hyperlink" xfId="1329" builtinId="9" hidden="1"/>
    <cellStyle name="Besuchter Hyperlink" xfId="393" builtinId="9" hidden="1"/>
    <cellStyle name="Besuchter Hyperlink" xfId="2168" builtinId="9" hidden="1"/>
    <cellStyle name="Besuchter Hyperlink" xfId="980" builtinId="9" hidden="1"/>
    <cellStyle name="Besuchter Hyperlink" xfId="2427" builtinId="9" hidden="1"/>
    <cellStyle name="Besuchter Hyperlink" xfId="2407" builtinId="9" hidden="1"/>
    <cellStyle name="Besuchter Hyperlink" xfId="631" builtinId="9" hidden="1"/>
    <cellStyle name="Besuchter Hyperlink" xfId="1091" builtinId="9" hidden="1"/>
    <cellStyle name="Besuchter Hyperlink" xfId="2057" builtinId="9" hidden="1"/>
    <cellStyle name="Besuchter Hyperlink" xfId="282" builtinId="9" hidden="1"/>
    <cellStyle name="Besuchter Hyperlink" xfId="1440" builtinId="9" hidden="1"/>
    <cellStyle name="Besuchter Hyperlink" xfId="1708" builtinId="9" hidden="1"/>
    <cellStyle name="Besuchter Hyperlink" xfId="16" builtinId="9" hidden="1"/>
    <cellStyle name="Besuchter Hyperlink" xfId="1790" builtinId="9" hidden="1"/>
    <cellStyle name="Besuchter Hyperlink" xfId="1358" builtinId="9" hidden="1"/>
    <cellStyle name="Besuchter Hyperlink" xfId="364" builtinId="9" hidden="1"/>
    <cellStyle name="Besuchter Hyperlink" xfId="2139" builtinId="9" hidden="1"/>
    <cellStyle name="Besuchter Hyperlink" xfId="1009" builtinId="9" hidden="1"/>
    <cellStyle name="Besuchter Hyperlink" xfId="713" builtinId="9" hidden="1"/>
    <cellStyle name="Besuchter Hyperlink" xfId="2436" builtinId="9" hidden="1"/>
    <cellStyle name="Besuchter Hyperlink" xfId="660" builtinId="9" hidden="1"/>
    <cellStyle name="Besuchter Hyperlink" xfId="2215" builtinId="9" hidden="1"/>
    <cellStyle name="Besuchter Hyperlink" xfId="2086" builtinId="9" hidden="1"/>
    <cellStyle name="Besuchter Hyperlink" xfId="311" builtinId="9" hidden="1"/>
    <cellStyle name="Besuchter Hyperlink" xfId="1411" builtinId="9" hidden="1"/>
    <cellStyle name="Besuchter Hyperlink" xfId="1737" builtinId="9" hidden="1"/>
    <cellStyle name="Besuchter Hyperlink" xfId="90" builtinId="9" hidden="1"/>
    <cellStyle name="Besuchter Hyperlink" xfId="1761" builtinId="9" hidden="1"/>
    <cellStyle name="Besuchter Hyperlink" xfId="1387" builtinId="9" hidden="1"/>
    <cellStyle name="Besuchter Hyperlink" xfId="335" builtinId="9" hidden="1"/>
    <cellStyle name="Besuchter Hyperlink" xfId="2110" builtinId="9" hidden="1"/>
    <cellStyle name="Besuchter Hyperlink" xfId="1038" builtinId="9" hidden="1"/>
    <cellStyle name="Besuchter Hyperlink" xfId="684" builtinId="9" hidden="1"/>
    <cellStyle name="Besuchter Hyperlink" xfId="1003" builtinId="9" hidden="1"/>
    <cellStyle name="Besuchter Hyperlink" xfId="689" builtinId="9" hidden="1"/>
    <cellStyle name="Besuchter Hyperlink" xfId="1033" builtinId="9" hidden="1"/>
    <cellStyle name="Besuchter Hyperlink" xfId="2115" builtinId="9" hidden="1"/>
    <cellStyle name="Besuchter Hyperlink" xfId="340" builtinId="9" hidden="1"/>
    <cellStyle name="Besuchter Hyperlink" xfId="723" builtinId="9" hidden="1"/>
    <cellStyle name="Besuchter Hyperlink" xfId="1766" builtinId="9" hidden="1"/>
    <cellStyle name="Besuchter Hyperlink" xfId="9" builtinId="9" hidden="1"/>
    <cellStyle name="Besuchter Hyperlink" xfId="1732" builtinId="9" hidden="1"/>
    <cellStyle name="Besuchter Hyperlink" xfId="1416" builtinId="9" hidden="1"/>
    <cellStyle name="Besuchter Hyperlink" xfId="306" builtinId="9" hidden="1"/>
    <cellStyle name="Besuchter Hyperlink" xfId="2081" builtinId="9" hidden="1"/>
    <cellStyle name="Besuchter Hyperlink" xfId="1067" builtinId="9" hidden="1"/>
    <cellStyle name="Besuchter Hyperlink" xfId="655" builtinId="9" hidden="1"/>
    <cellStyle name="Besuchter Hyperlink" xfId="2431" builtinId="9" hidden="1"/>
    <cellStyle name="Besuchter Hyperlink" xfId="718" builtinId="9" hidden="1"/>
    <cellStyle name="Besuchter Hyperlink" xfId="1004" builtinId="9" hidden="1"/>
    <cellStyle name="Besuchter Hyperlink" xfId="2144" builtinId="9" hidden="1"/>
    <cellStyle name="Besuchter Hyperlink" xfId="369" builtinId="9" hidden="1"/>
    <cellStyle name="Besuchter Hyperlink" xfId="1353" builtinId="9" hidden="1"/>
    <cellStyle name="Besuchter Hyperlink" xfId="1795" builtinId="9" hidden="1"/>
    <cellStyle name="Besuchter Hyperlink" xfId="68" builtinId="9" hidden="1"/>
    <cellStyle name="Besuchter Hyperlink" xfId="1620" builtinId="9" hidden="1"/>
    <cellStyle name="Besuchter Hyperlink" xfId="1445" builtinId="9" hidden="1"/>
    <cellStyle name="Besuchter Hyperlink" xfId="277" builtinId="9" hidden="1"/>
    <cellStyle name="Besuchter Hyperlink" xfId="2052" builtinId="9" hidden="1"/>
    <cellStyle name="Besuchter Hyperlink" xfId="1096" builtinId="9" hidden="1"/>
    <cellStyle name="Besuchter Hyperlink" xfId="626" builtinId="9" hidden="1"/>
    <cellStyle name="Besuchter Hyperlink" xfId="2402" builtinId="9" hidden="1"/>
    <cellStyle name="Besuchter Hyperlink" xfId="747" builtinId="9" hidden="1"/>
    <cellStyle name="Besuchter Hyperlink" xfId="975" builtinId="9" hidden="1"/>
    <cellStyle name="Besuchter Hyperlink" xfId="2173" builtinId="9" hidden="1"/>
    <cellStyle name="Besuchter Hyperlink" xfId="398" builtinId="9" hidden="1"/>
    <cellStyle name="Besuchter Hyperlink" xfId="1324" builtinId="9" hidden="1"/>
    <cellStyle name="Besuchter Hyperlink" xfId="1824" builtinId="9" hidden="1"/>
    <cellStyle name="Besuchter Hyperlink" xfId="49" builtinId="9" hidden="1"/>
    <cellStyle name="Besuchter Hyperlink" xfId="1674" builtinId="9" hidden="1"/>
    <cellStyle name="Besuchter Hyperlink" xfId="1474" builtinId="9" hidden="1"/>
    <cellStyle name="Besuchter Hyperlink" xfId="248" builtinId="9" hidden="1"/>
    <cellStyle name="Besuchter Hyperlink" xfId="567" builtinId="9" hidden="1"/>
    <cellStyle name="Besuchter Hyperlink" xfId="1125" builtinId="9" hidden="1"/>
    <cellStyle name="Besuchter Hyperlink" xfId="597" builtinId="9" hidden="1"/>
    <cellStyle name="Besuchter Hyperlink" xfId="2373" builtinId="9" hidden="1"/>
    <cellStyle name="Besuchter Hyperlink" xfId="776" builtinId="9" hidden="1"/>
    <cellStyle name="Besuchter Hyperlink" xfId="946" builtinId="9" hidden="1"/>
    <cellStyle name="Besuchter Hyperlink" xfId="2202" builtinId="9" hidden="1"/>
    <cellStyle name="Besuchter Hyperlink" xfId="427" builtinId="9" hidden="1"/>
    <cellStyle name="Besuchter Hyperlink" xfId="1295" builtinId="9" hidden="1"/>
    <cellStyle name="Besuchter Hyperlink" xfId="1853" builtinId="9" hidden="1"/>
    <cellStyle name="Besuchter Hyperlink" xfId="230" builtinId="9" hidden="1"/>
    <cellStyle name="Besuchter Hyperlink" xfId="1645" builtinId="9" hidden="1"/>
    <cellStyle name="Besuchter Hyperlink" xfId="1503" builtinId="9" hidden="1"/>
    <cellStyle name="Besuchter Hyperlink" xfId="219" builtinId="9" hidden="1"/>
    <cellStyle name="Besuchter Hyperlink" xfId="1994" builtinId="9" hidden="1"/>
    <cellStyle name="Besuchter Hyperlink" xfId="1154" builtinId="9" hidden="1"/>
    <cellStyle name="Besuchter Hyperlink" xfId="568" builtinId="9" hidden="1"/>
    <cellStyle name="Besuchter Hyperlink" xfId="2068" builtinId="9" hidden="1"/>
    <cellStyle name="Besuchter Hyperlink" xfId="805" builtinId="9" hidden="1"/>
    <cellStyle name="Besuchter Hyperlink" xfId="917" builtinId="9" hidden="1"/>
    <cellStyle name="Besuchter Hyperlink" xfId="2231" builtinId="9" hidden="1"/>
    <cellStyle name="Besuchter Hyperlink" xfId="456" builtinId="9" hidden="1"/>
    <cellStyle name="Besuchter Hyperlink" xfId="1266" builtinId="9" hidden="1"/>
    <cellStyle name="Besuchter Hyperlink" xfId="1882" builtinId="9" hidden="1"/>
    <cellStyle name="Besuchter Hyperlink" xfId="107" builtinId="9" hidden="1"/>
    <cellStyle name="Besuchter Hyperlink" xfId="1616" builtinId="9" hidden="1"/>
    <cellStyle name="Besuchter Hyperlink" xfId="1532" builtinId="9" hidden="1"/>
    <cellStyle name="Besuchter Hyperlink" xfId="390" builtinId="9" hidden="1"/>
    <cellStyle name="Besuchter Hyperlink" xfId="1965" builtinId="9" hidden="1"/>
    <cellStyle name="Besuchter Hyperlink" xfId="1183" builtinId="9" hidden="1"/>
    <cellStyle name="Besuchter Hyperlink" xfId="539" builtinId="9" hidden="1"/>
    <cellStyle name="Besuchter Hyperlink" xfId="2314" builtinId="9" hidden="1"/>
    <cellStyle name="Besuchter Hyperlink" xfId="834" builtinId="9" hidden="1"/>
    <cellStyle name="Besuchter Hyperlink" xfId="888" builtinId="9" hidden="1"/>
    <cellStyle name="Besuchter Hyperlink" xfId="505" builtinId="9" hidden="1"/>
    <cellStyle name="Besuchter Hyperlink" xfId="485" builtinId="9" hidden="1"/>
    <cellStyle name="Besuchter Hyperlink" xfId="1237" builtinId="9" hidden="1"/>
    <cellStyle name="Besuchter Hyperlink" xfId="1911" builtinId="9" hidden="1"/>
    <cellStyle name="Besuchter Hyperlink" xfId="136" builtinId="9" hidden="1"/>
    <cellStyle name="Besuchter Hyperlink" xfId="699" builtinId="9" hidden="1"/>
    <cellStyle name="Besuchter Hyperlink" xfId="1561" builtinId="9" hidden="1"/>
    <cellStyle name="Besuchter Hyperlink" xfId="161" builtinId="9" hidden="1"/>
    <cellStyle name="Besuchter Hyperlink" xfId="1936" builtinId="9" hidden="1"/>
    <cellStyle name="Besuchter Hyperlink" xfId="1212" builtinId="9" hidden="1"/>
    <cellStyle name="Besuchter Hyperlink" xfId="510" builtinId="9" hidden="1"/>
    <cellStyle name="Besuchter Hyperlink" xfId="2285" builtinId="9" hidden="1"/>
    <cellStyle name="Besuchter Hyperlink" xfId="863" builtinId="9" hidden="1"/>
    <cellStyle name="Besuchter Hyperlink" xfId="859" builtinId="9" hidden="1"/>
    <cellStyle name="Besuchter Hyperlink" xfId="2289" builtinId="9" hidden="1"/>
    <cellStyle name="Besuchter Hyperlink" xfId="514" builtinId="9" hidden="1"/>
    <cellStyle name="Besuchter Hyperlink" xfId="1208" builtinId="9" hidden="1"/>
    <cellStyle name="Besuchter Hyperlink" xfId="2408" builtinId="9" hidden="1"/>
    <cellStyle name="Besuchter Hyperlink" xfId="165" builtinId="9" hidden="1"/>
    <cellStyle name="Besuchter Hyperlink" xfId="1557" builtinId="9" hidden="1"/>
    <cellStyle name="Besuchter Hyperlink" xfId="1590" builtinId="9" hidden="1"/>
    <cellStyle name="Besuchter Hyperlink" xfId="132" builtinId="9" hidden="1"/>
    <cellStyle name="Besuchter Hyperlink" xfId="1907" builtinId="9" hidden="1"/>
    <cellStyle name="Besuchter Hyperlink" xfId="1241" builtinId="9" hidden="1"/>
    <cellStyle name="Besuchter Hyperlink" xfId="481" builtinId="9" hidden="1"/>
    <cellStyle name="Besuchter Hyperlink" xfId="2256" builtinId="9" hidden="1"/>
    <cellStyle name="Besuchter Hyperlink" xfId="892" builtinId="9" hidden="1"/>
    <cellStyle name="Besuchter Hyperlink" xfId="830" builtinId="9" hidden="1"/>
    <cellStyle name="Besuchter Hyperlink" xfId="2318" builtinId="9" hidden="1"/>
    <cellStyle name="Besuchter Hyperlink" xfId="543" builtinId="9" hidden="1"/>
    <cellStyle name="Besuchter Hyperlink" xfId="1179" builtinId="9" hidden="1"/>
    <cellStyle name="Besuchter Hyperlink" xfId="1969" builtinId="9" hidden="1"/>
    <cellStyle name="Besuchter Hyperlink" xfId="194" builtinId="9" hidden="1"/>
    <cellStyle name="Besuchter Hyperlink" xfId="1528" builtinId="9" hidden="1"/>
    <cellStyle name="Besuchter Hyperlink" xfId="1729" builtinId="9" hidden="1"/>
    <cellStyle name="Besuchter Hyperlink" xfId="103" builtinId="9" hidden="1"/>
    <cellStyle name="Besuchter Hyperlink" xfId="1878" builtinId="9" hidden="1"/>
    <cellStyle name="Besuchter Hyperlink" xfId="1270" builtinId="9" hidden="1"/>
    <cellStyle name="Besuchter Hyperlink" xfId="452" builtinId="9" hidden="1"/>
    <cellStyle name="Besuchter Hyperlink" xfId="2227" builtinId="9" hidden="1"/>
    <cellStyle name="Besuchter Hyperlink" xfId="921" builtinId="9" hidden="1"/>
    <cellStyle name="Besuchter Hyperlink" xfId="2267" builtinId="9" hidden="1"/>
    <cellStyle name="Besuchter Hyperlink" xfId="1669" builtinId="9" hidden="1"/>
    <cellStyle name="Besuchter Hyperlink" xfId="1769" builtinId="9" hidden="1"/>
    <cellStyle name="Besuchter Hyperlink" xfId="592" builtinId="9" hidden="1"/>
    <cellStyle name="Besuchter Hyperlink" xfId="801" builtinId="9" hidden="1"/>
    <cellStyle name="Besuchter Hyperlink" xfId="612" builtinId="9" hidden="1"/>
    <cellStyle name="Besuchter Hyperlink" xfId="1499" builtinId="9" hidden="1"/>
    <cellStyle name="Besuchter Hyperlink" xfId="1649" builtinId="9" hidden="1"/>
    <cellStyle name="Besuchter Hyperlink" xfId="178" builtinId="9" hidden="1"/>
    <cellStyle name="Besuchter Hyperlink" xfId="1849" builtinId="9" hidden="1"/>
    <cellStyle name="Besuchter Hyperlink" xfId="1299" builtinId="9" hidden="1"/>
    <cellStyle name="Besuchter Hyperlink" xfId="423" builtinId="9" hidden="1"/>
    <cellStyle name="Besuchter Hyperlink" xfId="2198" builtinId="9" hidden="1"/>
    <cellStyle name="Besuchter Hyperlink" xfId="950" builtinId="9" hidden="1"/>
    <cellStyle name="Besuchter Hyperlink" xfId="772" builtinId="9" hidden="1"/>
    <cellStyle name="Besuchter Hyperlink" xfId="2377" builtinId="9" hidden="1"/>
    <cellStyle name="Besuchter Hyperlink" xfId="601" builtinId="9" hidden="1"/>
    <cellStyle name="Besuchter Hyperlink" xfId="1121" builtinId="9" hidden="1"/>
    <cellStyle name="Besuchter Hyperlink" xfId="2027" builtinId="9" hidden="1"/>
    <cellStyle name="Besuchter Hyperlink" xfId="252" builtinId="9" hidden="1"/>
    <cellStyle name="Besuchter Hyperlink" xfId="1470" builtinId="9" hidden="1"/>
    <cellStyle name="Besuchter Hyperlink" xfId="1678" builtinId="9" hidden="1"/>
    <cellStyle name="Besuchter Hyperlink" xfId="709" builtinId="9" hidden="1"/>
    <cellStyle name="Besuchter Hyperlink" xfId="1820" builtinId="9" hidden="1"/>
    <cellStyle name="Besuchter Hyperlink" xfId="1328" builtinId="9" hidden="1"/>
    <cellStyle name="Besuchter Hyperlink" xfId="394" builtinId="9" hidden="1"/>
    <cellStyle name="Besuchter Hyperlink" xfId="2169" builtinId="9" hidden="1"/>
    <cellStyle name="Besuchter Hyperlink" xfId="1273" builtinId="9" hidden="1"/>
    <cellStyle name="Besuchter Hyperlink" xfId="743" builtinId="9" hidden="1"/>
    <cellStyle name="Besuchter Hyperlink" xfId="2406" builtinId="9" hidden="1"/>
    <cellStyle name="Besuchter Hyperlink" xfId="646" builtinId="9" hidden="1"/>
    <cellStyle name="Besuchter Hyperlink" xfId="1092" builtinId="9" hidden="1"/>
    <cellStyle name="Besuchter Hyperlink" xfId="2056" builtinId="9" hidden="1"/>
    <cellStyle name="Besuchter Hyperlink" xfId="281" builtinId="9" hidden="1"/>
    <cellStyle name="Besuchter Hyperlink" xfId="1441" builtinId="9" hidden="1"/>
    <cellStyle name="Besuchter Hyperlink" xfId="1707" builtinId="9" hidden="1"/>
    <cellStyle name="Besuchter Hyperlink" xfId="60" builtinId="9" hidden="1"/>
    <cellStyle name="Besuchter Hyperlink" xfId="1791" builtinId="9" hidden="1"/>
    <cellStyle name="Besuchter Hyperlink" xfId="1357" builtinId="9" hidden="1"/>
    <cellStyle name="Besuchter Hyperlink" xfId="365" builtinId="9" hidden="1"/>
    <cellStyle name="Besuchter Hyperlink" xfId="2140" builtinId="9" hidden="1"/>
    <cellStyle name="Besuchter Hyperlink" xfId="1008" builtinId="9" hidden="1"/>
    <cellStyle name="Besuchter Hyperlink" xfId="714" builtinId="9" hidden="1"/>
    <cellStyle name="Besuchter Hyperlink" xfId="2435" builtinId="9" hidden="1"/>
    <cellStyle name="Besuchter Hyperlink" xfId="659" builtinId="9" hidden="1"/>
    <cellStyle name="Besuchter Hyperlink" xfId="1063" builtinId="9" hidden="1"/>
    <cellStyle name="Besuchter Hyperlink" xfId="2085" builtinId="9" hidden="1"/>
    <cellStyle name="Besuchter Hyperlink" xfId="662" builtinId="9" hidden="1"/>
    <cellStyle name="Besuchter Hyperlink" xfId="1412" builtinId="9" hidden="1"/>
    <cellStyle name="Besuchter Hyperlink" xfId="1736" builtinId="9" hidden="1"/>
    <cellStyle name="Besuchter Hyperlink" xfId="6" builtinId="9" hidden="1"/>
    <cellStyle name="Besuchter Hyperlink" xfId="1762" builtinId="9" hidden="1"/>
    <cellStyle name="Besuchter Hyperlink" xfId="1386" builtinId="9" hidden="1"/>
    <cellStyle name="Besuchter Hyperlink" xfId="336" builtinId="9" hidden="1"/>
    <cellStyle name="Besuchter Hyperlink" xfId="2111" builtinId="9" hidden="1"/>
    <cellStyle name="Besuchter Hyperlink" xfId="1037" builtinId="9" hidden="1"/>
    <cellStyle name="Besuchter Hyperlink" xfId="685" builtinId="9" hidden="1"/>
    <cellStyle name="Besuchter Hyperlink" xfId="2461" builtinId="9" hidden="1"/>
    <cellStyle name="Besuchter Hyperlink" xfId="688" builtinId="9" hidden="1"/>
    <cellStyle name="Besuchter Hyperlink" xfId="1034" builtinId="9" hidden="1"/>
    <cellStyle name="Besuchter Hyperlink" xfId="2114" builtinId="9" hidden="1"/>
    <cellStyle name="Besuchter Hyperlink" xfId="2460" builtinId="9" hidden="1"/>
    <cellStyle name="Besuchter Hyperlink" xfId="1383" builtinId="9" hidden="1"/>
    <cellStyle name="Besuchter Hyperlink" xfId="1765" builtinId="9" hidden="1"/>
    <cellStyle name="Besuchter Hyperlink" xfId="406" builtinId="9" hidden="1"/>
    <cellStyle name="Besuchter Hyperlink" xfId="1733" builtinId="9" hidden="1"/>
    <cellStyle name="Besuchter Hyperlink" xfId="1415" builtinId="9" hidden="1"/>
    <cellStyle name="Besuchter Hyperlink" xfId="307" builtinId="9" hidden="1"/>
    <cellStyle name="Besuchter Hyperlink" xfId="2082" builtinId="9" hidden="1"/>
    <cellStyle name="Besuchter Hyperlink" xfId="1066" builtinId="9" hidden="1"/>
    <cellStyle name="Besuchter Hyperlink" xfId="656" builtinId="9" hidden="1"/>
    <cellStyle name="Besuchter Hyperlink" xfId="2432" builtinId="9" hidden="1"/>
    <cellStyle name="Besuchter Hyperlink" xfId="717" builtinId="9" hidden="1"/>
    <cellStyle name="Besuchter Hyperlink" xfId="1005" builtinId="9" hidden="1"/>
    <cellStyle name="Besuchter Hyperlink" xfId="2143" builtinId="9" hidden="1"/>
    <cellStyle name="Besuchter Hyperlink" xfId="368" builtinId="9" hidden="1"/>
    <cellStyle name="Besuchter Hyperlink" xfId="1354" builtinId="9" hidden="1"/>
    <cellStyle name="Besuchter Hyperlink" xfId="1794" builtinId="9" hidden="1"/>
    <cellStyle name="Besuchter Hyperlink" xfId="14" builtinId="9" hidden="1"/>
    <cellStyle name="Besuchter Hyperlink" xfId="1704" builtinId="9" hidden="1"/>
    <cellStyle name="Besuchter Hyperlink" xfId="4" builtinId="9" hidden="1"/>
    <cellStyle name="Besuchter Hyperlink" xfId="572" builtinId="9" hidden="1"/>
    <cellStyle name="Besuchter Hyperlink" xfId="2053" builtinId="9" hidden="1"/>
    <cellStyle name="Besuchter Hyperlink" xfId="1095" builtinId="9" hidden="1"/>
    <cellStyle name="Besuchter Hyperlink" xfId="627" builtinId="9" hidden="1"/>
    <cellStyle name="Besuchter Hyperlink" xfId="2403" builtinId="9" hidden="1"/>
    <cellStyle name="Besuchter Hyperlink" xfId="746" builtinId="9" hidden="1"/>
    <cellStyle name="Besuchter Hyperlink" xfId="976" builtinId="9" hidden="1"/>
    <cellStyle name="Besuchter Hyperlink" xfId="2172" builtinId="9" hidden="1"/>
    <cellStyle name="Besuchter Hyperlink" xfId="397" builtinId="9" hidden="1"/>
    <cellStyle name="Besuchter Hyperlink" xfId="1325" builtinId="9" hidden="1"/>
    <cellStyle name="Besuchter Hyperlink" xfId="1823" builtinId="9" hidden="1"/>
    <cellStyle name="Besuchter Hyperlink" xfId="64" builtinId="9" hidden="1"/>
    <cellStyle name="Besuchter Hyperlink" xfId="1675" builtinId="9" hidden="1"/>
    <cellStyle name="Besuchter Hyperlink" xfId="1473" builtinId="9" hidden="1"/>
    <cellStyle name="Besuchter Hyperlink" xfId="377" builtinId="9" hidden="1"/>
    <cellStyle name="Besuchter Hyperlink" xfId="2024" builtinId="9" hidden="1"/>
    <cellStyle name="Besuchter Hyperlink" xfId="1124" builtinId="9" hidden="1"/>
    <cellStyle name="Besuchter Hyperlink" xfId="678" builtinId="9" hidden="1"/>
    <cellStyle name="Besuchter Hyperlink" xfId="2374" builtinId="9" hidden="1"/>
    <cellStyle name="Besuchter Hyperlink" xfId="410" builtinId="9" hidden="1"/>
    <cellStyle name="Besuchter Hyperlink" xfId="947" builtinId="9" hidden="1"/>
    <cellStyle name="Besuchter Hyperlink" xfId="2201" builtinId="9" hidden="1"/>
    <cellStyle name="Besuchter Hyperlink" xfId="426" builtinId="9" hidden="1"/>
    <cellStyle name="Besuchter Hyperlink" xfId="1296" builtinId="9" hidden="1"/>
    <cellStyle name="Besuchter Hyperlink" xfId="1852" builtinId="9" hidden="1"/>
    <cellStyle name="Besuchter Hyperlink" xfId="77" builtinId="9" hidden="1"/>
    <cellStyle name="Besuchter Hyperlink" xfId="1646" builtinId="9" hidden="1"/>
    <cellStyle name="Besuchter Hyperlink" xfId="1502" builtinId="9" hidden="1"/>
    <cellStyle name="Besuchter Hyperlink" xfId="220" builtinId="9" hidden="1"/>
    <cellStyle name="Besuchter Hyperlink" xfId="1995" builtinId="9" hidden="1"/>
    <cellStyle name="Besuchter Hyperlink" xfId="1153" builtinId="9" hidden="1"/>
    <cellStyle name="Besuchter Hyperlink" xfId="569" builtinId="9" hidden="1"/>
    <cellStyle name="Besuchter Hyperlink" xfId="2344" builtinId="9" hidden="1"/>
    <cellStyle name="Besuchter Hyperlink" xfId="804" builtinId="9" hidden="1"/>
    <cellStyle name="Besuchter Hyperlink" xfId="918" builtinId="9" hidden="1"/>
    <cellStyle name="Besuchter Hyperlink" xfId="2230" builtinId="9" hidden="1"/>
    <cellStyle name="Besuchter Hyperlink" xfId="455" builtinId="9" hidden="1"/>
    <cellStyle name="Besuchter Hyperlink" xfId="1267" builtinId="9" hidden="1"/>
    <cellStyle name="Besuchter Hyperlink" xfId="420" builtinId="9" hidden="1"/>
    <cellStyle name="Besuchter Hyperlink" xfId="166" builtinId="9" hidden="1"/>
    <cellStyle name="Besuchter Hyperlink" xfId="1617" builtinId="9" hidden="1"/>
    <cellStyle name="Besuchter Hyperlink" xfId="1531" builtinId="9" hidden="1"/>
    <cellStyle name="Besuchter Hyperlink" xfId="191" builtinId="9" hidden="1"/>
    <cellStyle name="Besuchter Hyperlink" xfId="1966" builtinId="9" hidden="1"/>
    <cellStyle name="Besuchter Hyperlink" xfId="1182" builtinId="9" hidden="1"/>
    <cellStyle name="Besuchter Hyperlink" xfId="540" builtinId="9" hidden="1"/>
    <cellStyle name="Besuchter Hyperlink" xfId="2315" builtinId="9" hidden="1"/>
    <cellStyle name="Besuchter Hyperlink" xfId="833" builtinId="9" hidden="1"/>
    <cellStyle name="Besuchter Hyperlink" xfId="2061" builtinId="9" hidden="1"/>
    <cellStyle name="Besuchter Hyperlink" xfId="2259" builtinId="9" hidden="1"/>
    <cellStyle name="Besuchter Hyperlink" xfId="484" builtinId="9" hidden="1"/>
    <cellStyle name="Besuchter Hyperlink" xfId="1238" builtinId="9" hidden="1"/>
    <cellStyle name="Besuchter Hyperlink" xfId="1910" builtinId="9" hidden="1"/>
    <cellStyle name="Besuchter Hyperlink" xfId="135" builtinId="9" hidden="1"/>
    <cellStyle name="Besuchter Hyperlink" xfId="1587" builtinId="9" hidden="1"/>
    <cellStyle name="Besuchter Hyperlink" xfId="1560" builtinId="9" hidden="1"/>
    <cellStyle name="Besuchter Hyperlink" xfId="126" builtinId="9" hidden="1"/>
    <cellStyle name="Besuchter Hyperlink" xfId="1937" builtinId="9" hidden="1"/>
    <cellStyle name="Besuchter Hyperlink" xfId="1211" builtinId="9" hidden="1"/>
    <cellStyle name="Besuchter Hyperlink" xfId="511" builtinId="9" hidden="1"/>
    <cellStyle name="Besuchter Hyperlink" xfId="2286" builtinId="9" hidden="1"/>
    <cellStyle name="Besuchter Hyperlink" xfId="862" builtinId="9" hidden="1"/>
    <cellStyle name="Besuchter Hyperlink" xfId="860" builtinId="9" hidden="1"/>
    <cellStyle name="Besuchter Hyperlink" xfId="2288" builtinId="9" hidden="1"/>
    <cellStyle name="Besuchter Hyperlink" xfId="513" builtinId="9" hidden="1"/>
    <cellStyle name="Besuchter Hyperlink" xfId="1209" builtinId="9" hidden="1"/>
    <cellStyle name="Besuchter Hyperlink" xfId="1939" builtinId="9" hidden="1"/>
    <cellStyle name="Besuchter Hyperlink" xfId="164" builtinId="9" hidden="1"/>
    <cellStyle name="Besuchter Hyperlink" xfId="1558" builtinId="9" hidden="1"/>
    <cellStyle name="Besuchter Hyperlink" xfId="1589" builtinId="9" hidden="1"/>
    <cellStyle name="Besuchter Hyperlink" xfId="133" builtinId="9" hidden="1"/>
    <cellStyle name="Besuchter Hyperlink" xfId="1908" builtinId="9" hidden="1"/>
    <cellStyle name="Besuchter Hyperlink" xfId="1240" builtinId="9" hidden="1"/>
    <cellStyle name="Besuchter Hyperlink" xfId="482" builtinId="9" hidden="1"/>
    <cellStyle name="Besuchter Hyperlink" xfId="2257" builtinId="9" hidden="1"/>
    <cellStyle name="Besuchter Hyperlink" xfId="891" builtinId="9" hidden="1"/>
    <cellStyle name="Besuchter Hyperlink" xfId="532" builtinId="9" hidden="1"/>
    <cellStyle name="Besuchter Hyperlink" xfId="542" builtinId="9" hidden="1"/>
    <cellStyle name="Besuchter Hyperlink" xfId="881" builtinId="9" hidden="1"/>
    <cellStyle name="Besuchter Hyperlink" xfId="1180" builtinId="9" hidden="1"/>
    <cellStyle name="Besuchter Hyperlink" xfId="1968" builtinId="9" hidden="1"/>
    <cellStyle name="Besuchter Hyperlink" xfId="193" builtinId="9" hidden="1"/>
    <cellStyle name="Besuchter Hyperlink" xfId="339" builtinId="9" hidden="1"/>
    <cellStyle name="Besuchter Hyperlink" xfId="1619" builtinId="9" hidden="1"/>
    <cellStyle name="Besuchter Hyperlink" xfId="104" builtinId="9" hidden="1"/>
    <cellStyle name="Besuchter Hyperlink" xfId="1879" builtinId="9" hidden="1"/>
    <cellStyle name="Besuchter Hyperlink" xfId="1269" builtinId="9" hidden="1"/>
    <cellStyle name="Besuchter Hyperlink" xfId="453" builtinId="9" hidden="1"/>
    <cellStyle name="Besuchter Hyperlink" xfId="2228" builtinId="9" hidden="1"/>
    <cellStyle name="Besuchter Hyperlink" xfId="920" builtinId="9" hidden="1"/>
    <cellStyle name="Besuchter Hyperlink" xfId="802" builtinId="9" hidden="1"/>
    <cellStyle name="Besuchter Hyperlink" xfId="2346" builtinId="9" hidden="1"/>
    <cellStyle name="Besuchter Hyperlink" xfId="571" builtinId="9" hidden="1"/>
    <cellStyle name="Besuchter Hyperlink" xfId="1151" builtinId="9" hidden="1"/>
    <cellStyle name="Besuchter Hyperlink" xfId="1997" builtinId="9" hidden="1"/>
    <cellStyle name="Besuchter Hyperlink" xfId="366" builtinId="9" hidden="1"/>
    <cellStyle name="Besuchter Hyperlink" xfId="1500" builtinId="9" hidden="1"/>
    <cellStyle name="Besuchter Hyperlink" xfId="1648" builtinId="9" hidden="1"/>
    <cellStyle name="Besuchter Hyperlink" xfId="75" builtinId="9" hidden="1"/>
    <cellStyle name="Besuchter Hyperlink" xfId="1850" builtinId="9" hidden="1"/>
    <cellStyle name="Besuchter Hyperlink" xfId="1298" builtinId="9" hidden="1"/>
    <cellStyle name="Besuchter Hyperlink" xfId="424" builtinId="9" hidden="1"/>
    <cellStyle name="Besuchter Hyperlink" xfId="2199" builtinId="9" hidden="1"/>
    <cellStyle name="Besuchter Hyperlink" xfId="949" builtinId="9" hidden="1"/>
    <cellStyle name="Besuchter Hyperlink" xfId="773" builtinId="9" hidden="1"/>
    <cellStyle name="Besuchter Hyperlink" xfId="2376" builtinId="9" hidden="1"/>
    <cellStyle name="Besuchter Hyperlink" xfId="600" builtinId="9" hidden="1"/>
    <cellStyle name="Besuchter Hyperlink" xfId="1122" builtinId="9" hidden="1"/>
    <cellStyle name="Besuchter Hyperlink" xfId="2026" builtinId="9" hidden="1"/>
    <cellStyle name="Besuchter Hyperlink" xfId="251" builtinId="9" hidden="1"/>
    <cellStyle name="Besuchter Hyperlink" xfId="1471" builtinId="9" hidden="1"/>
    <cellStyle name="Besuchter Hyperlink" xfId="1677" builtinId="9" hidden="1"/>
    <cellStyle name="Besuchter Hyperlink" xfId="246" builtinId="9" hidden="1"/>
    <cellStyle name="Besuchter Hyperlink" xfId="1821" builtinId="9" hidden="1"/>
    <cellStyle name="Besuchter Hyperlink" xfId="1327" builtinId="9" hidden="1"/>
    <cellStyle name="Besuchter Hyperlink" xfId="395" builtinId="9" hidden="1"/>
    <cellStyle name="Besuchter Hyperlink" xfId="1881" builtinId="9" hidden="1"/>
    <cellStyle name="Besuchter Hyperlink" xfId="978" builtinId="9" hidden="1"/>
    <cellStyle name="Besuchter Hyperlink" xfId="744" builtinId="9" hidden="1"/>
    <cellStyle name="Besuchter Hyperlink" xfId="2405" builtinId="9" hidden="1"/>
    <cellStyle name="Besuchter Hyperlink" xfId="629" builtinId="9" hidden="1"/>
    <cellStyle name="Besuchter Hyperlink" xfId="1093" builtinId="9" hidden="1"/>
    <cellStyle name="Besuchter Hyperlink" xfId="2055" builtinId="9" hidden="1"/>
    <cellStyle name="Besuchter Hyperlink" xfId="280" builtinId="9" hidden="1"/>
    <cellStyle name="Besuchter Hyperlink" xfId="1442" builtinId="9" hidden="1"/>
    <cellStyle name="Besuchter Hyperlink" xfId="1706" builtinId="9" hidden="1"/>
    <cellStyle name="Besuchter Hyperlink" xfId="15" builtinId="9" hidden="1"/>
    <cellStyle name="Besuchter Hyperlink" xfId="1792" builtinId="9" hidden="1"/>
    <cellStyle name="Besuchter Hyperlink" xfId="1356" builtinId="9" hidden="1"/>
    <cellStyle name="Besuchter Hyperlink" xfId="270" builtinId="9" hidden="1"/>
    <cellStyle name="Besuchter Hyperlink" xfId="2141" builtinId="9" hidden="1"/>
    <cellStyle name="Besuchter Hyperlink" xfId="1007" builtinId="9" hidden="1"/>
    <cellStyle name="Besuchter Hyperlink" xfId="715" builtinId="9" hidden="1"/>
    <cellStyle name="Besuchter Hyperlink" xfId="2434" builtinId="9" hidden="1"/>
    <cellStyle name="Besuchter Hyperlink" xfId="658" builtinId="9" hidden="1"/>
    <cellStyle name="Besuchter Hyperlink" xfId="1064" builtinId="9" hidden="1"/>
    <cellStyle name="Besuchter Hyperlink" xfId="2084" builtinId="9" hidden="1"/>
    <cellStyle name="Besuchter Hyperlink" xfId="309" builtinId="9" hidden="1"/>
    <cellStyle name="Besuchter Hyperlink" xfId="1413" builtinId="9" hidden="1"/>
    <cellStyle name="Besuchter Hyperlink" xfId="1735" builtinId="9" hidden="1"/>
    <cellStyle name="Besuchter Hyperlink" xfId="36" builtinId="9" hidden="1"/>
    <cellStyle name="Besuchter Hyperlink" xfId="1763" builtinId="9" hidden="1"/>
    <cellStyle name="Besuchter Hyperlink" xfId="1385" builtinId="9" hidden="1"/>
    <cellStyle name="Besuchter Hyperlink" xfId="337" builtinId="9" hidden="1"/>
    <cellStyle name="Besuchter Hyperlink" xfId="2112" builtinId="9" hidden="1"/>
    <cellStyle name="Besuchter Hyperlink" xfId="524" builtinId="9" hidden="1"/>
    <cellStyle name="Besuchter Hyperlink" xfId="686" builtinId="9" hidden="1"/>
    <cellStyle name="Besuchter Hyperlink" xfId="2462" builtinId="9" hidden="1"/>
    <cellStyle name="Besuchter Hyperlink" xfId="687" builtinId="9" hidden="1"/>
    <cellStyle name="Besuchter Hyperlink" xfId="1035" builtinId="9" hidden="1"/>
    <cellStyle name="Besuchter Hyperlink" xfId="2113" builtinId="9" hidden="1"/>
    <cellStyle name="Besuchter Hyperlink" xfId="338" builtinId="9" hidden="1"/>
    <cellStyle name="Besuchter Hyperlink" xfId="1384" builtinId="9" hidden="1"/>
    <cellStyle name="Besuchter Hyperlink" xfId="1764" builtinId="9" hidden="1"/>
    <cellStyle name="Besuchter Hyperlink" xfId="841" builtinId="9" hidden="1"/>
    <cellStyle name="Besuchter Hyperlink" xfId="861" builtinId="9" hidden="1"/>
    <cellStyle name="Besuchter Hyperlink" xfId="1254" builtinId="9" hidden="1"/>
    <cellStyle name="Besuchter Hyperlink" xfId="308" builtinId="9" hidden="1"/>
    <cellStyle name="Besuchter Hyperlink" xfId="2083" builtinId="9" hidden="1"/>
    <cellStyle name="Besuchter Hyperlink" xfId="1065" builtinId="9" hidden="1"/>
    <cellStyle name="Besuchter Hyperlink" xfId="657" builtinId="9" hidden="1"/>
    <cellStyle name="Besuchter Hyperlink" xfId="2433" builtinId="9" hidden="1"/>
    <cellStyle name="Besuchter Hyperlink" xfId="716" builtinId="9" hidden="1"/>
    <cellStyle name="Besuchter Hyperlink" xfId="1006" builtinId="9" hidden="1"/>
    <cellStyle name="Besuchter Hyperlink" xfId="2142" builtinId="9" hidden="1"/>
    <cellStyle name="Besuchter Hyperlink" xfId="367" builtinId="9" hidden="1"/>
    <cellStyle name="Besuchter Hyperlink" xfId="1355" builtinId="9" hidden="1"/>
    <cellStyle name="Besuchter Hyperlink" xfId="1793" builtinId="9" hidden="1"/>
    <cellStyle name="Besuchter Hyperlink" xfId="106" builtinId="9" hidden="1"/>
    <cellStyle name="Besuchter Hyperlink" xfId="1705" builtinId="9" hidden="1"/>
    <cellStyle name="Besuchter Hyperlink" xfId="1443" builtinId="9" hidden="1"/>
    <cellStyle name="Besuchter Hyperlink" xfId="279" builtinId="9" hidden="1"/>
    <cellStyle name="Besuchter Hyperlink" xfId="2054" builtinId="9" hidden="1"/>
    <cellStyle name="Besuchter Hyperlink" xfId="1446" builtinId="9" hidden="1"/>
    <cellStyle name="Besuchter Hyperlink" xfId="628" builtinId="9" hidden="1"/>
    <cellStyle name="Besuchter Hyperlink" xfId="2404" builtinId="9" hidden="1"/>
    <cellStyle name="Besuchter Hyperlink" xfId="745" builtinId="9" hidden="1"/>
    <cellStyle name="Besuchter Hyperlink" xfId="977" builtinId="9" hidden="1"/>
    <cellStyle name="Besuchter Hyperlink" xfId="2171" builtinId="9" hidden="1"/>
    <cellStyle name="Besuchter Hyperlink" xfId="396" builtinId="9" hidden="1"/>
    <cellStyle name="Besuchter Hyperlink" xfId="1326" builtinId="9" hidden="1"/>
    <cellStyle name="Besuchter Hyperlink" xfId="1822" builtinId="9" hidden="1"/>
    <cellStyle name="Besuchter Hyperlink" xfId="47" builtinId="9" hidden="1"/>
    <cellStyle name="Besuchter Hyperlink" xfId="1676" builtinId="9" hidden="1"/>
    <cellStyle name="Besuchter Hyperlink" xfId="2317" builtinId="9" hidden="1"/>
    <cellStyle name="Besuchter Hyperlink" xfId="250" builtinId="9" hidden="1"/>
    <cellStyle name="Besuchter Hyperlink" xfId="2025" builtinId="9" hidden="1"/>
    <cellStyle name="Besuchter Hyperlink" xfId="1123" builtinId="9" hidden="1"/>
    <cellStyle name="Besuchter Hyperlink" xfId="599" builtinId="9" hidden="1"/>
    <cellStyle name="Besuchter Hyperlink" xfId="2375" builtinId="9" hidden="1"/>
    <cellStyle name="Besuchter Hyperlink" xfId="1606" builtinId="9" hidden="1"/>
    <cellStyle name="Besuchter Hyperlink" xfId="948" builtinId="9" hidden="1"/>
    <cellStyle name="Besuchter Hyperlink" xfId="2200" builtinId="9" hidden="1"/>
    <cellStyle name="Besuchter Hyperlink" xfId="425" builtinId="9" hidden="1"/>
    <cellStyle name="Besuchter Hyperlink" xfId="1150" builtinId="9" hidden="1"/>
    <cellStyle name="Besuchter Hyperlink" xfId="1851" builtinId="9" hidden="1"/>
    <cellStyle name="Besuchter Hyperlink" xfId="46" builtinId="9" hidden="1"/>
    <cellStyle name="Besuchter Hyperlink" xfId="1647" builtinId="9" hidden="1"/>
    <cellStyle name="Besuchter Hyperlink" xfId="1501" builtinId="9" hidden="1"/>
    <cellStyle name="Besuchter Hyperlink" xfId="221" builtinId="9" hidden="1"/>
    <cellStyle name="Besuchter Hyperlink" xfId="1996" builtinId="9" hidden="1"/>
    <cellStyle name="Besuchter Hyperlink" xfId="1152" builtinId="9" hidden="1"/>
    <cellStyle name="Besuchter Hyperlink" xfId="570" builtinId="9" hidden="1"/>
    <cellStyle name="Besuchter Hyperlink" xfId="2345" builtinId="9" hidden="1"/>
    <cellStyle name="Besuchter Hyperlink" xfId="803" builtinId="9" hidden="1"/>
    <cellStyle name="Besuchter Hyperlink" xfId="919" builtinId="9" hidden="1"/>
    <cellStyle name="Besuchter Hyperlink" xfId="2229" builtinId="9" hidden="1"/>
    <cellStyle name="Besuchter Hyperlink" xfId="2069" builtinId="9" hidden="1"/>
    <cellStyle name="Besuchter Hyperlink" xfId="1967" builtinId="9" hidden="1"/>
    <cellStyle name="Besuchter Hyperlink" xfId="1079" builtinId="9" hidden="1"/>
    <cellStyle name="Besuchter Hyperlink" xfId="643" builtinId="9" hidden="1"/>
    <cellStyle name="Besuchter Hyperlink" xfId="1530" builtinId="9" hidden="1"/>
    <cellStyle name="Besuchter Hyperlink" xfId="2419" builtinId="9" hidden="1"/>
    <cellStyle name="Besuchter Hyperlink" xfId="730" builtinId="9" hidden="1"/>
    <cellStyle name="Besuchter Hyperlink" xfId="105" builtinId="9" hidden="1"/>
    <cellStyle name="Besuchter Hyperlink" xfId="992" builtinId="9" hidden="1"/>
    <cellStyle name="Besuchter Hyperlink" xfId="2156" builtinId="9" hidden="1"/>
    <cellStyle name="Besuchter Hyperlink" xfId="1268" builtinId="9" hidden="1"/>
    <cellStyle name="Besuchter Hyperlink" xfId="381" builtinId="9" hidden="1"/>
    <cellStyle name="Besuchter Hyperlink" xfId="1341" builtinId="9" hidden="1"/>
    <cellStyle name="Besuchter Hyperlink" xfId="934" builtinId="9" hidden="1"/>
    <cellStyle name="Besuchter Hyperlink" xfId="1880" builtinId="9" hidden="1"/>
    <cellStyle name="Besuchter Hyperlink" xfId="1618" builtinId="9" hidden="1"/>
    <cellStyle name="Besuchter Hyperlink" xfId="130" builtinId="9" hidden="1"/>
    <cellStyle name="Besuchter Hyperlink" xfId="1181" builtinId="9" hidden="1"/>
    <cellStyle name="Besuchter Hyperlink" xfId="1720" builtinId="9" hidden="1"/>
    <cellStyle name="Besuchter Hyperlink" xfId="1428" builtinId="9" hidden="1"/>
    <cellStyle name="Besuchter Hyperlink" xfId="541" builtinId="9" hidden="1"/>
    <cellStyle name="Besuchter Hyperlink" xfId="1767" builtinId="9" hidden="1"/>
    <cellStyle name="Besuchter Hyperlink" xfId="2316" builtinId="9" hidden="1"/>
    <cellStyle name="Besuchter Hyperlink" xfId="24" builtinId="9" hidden="1"/>
    <cellStyle name="Besuchter Hyperlink" xfId="832" builtinId="9" hidden="1"/>
    <cellStyle name="Besuchter Hyperlink" xfId="890" builtinId="9" hidden="1"/>
    <cellStyle name="Link" xfId="2349" builtinId="8"/>
    <cellStyle name="Standard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0000FF"/>
      <color rgb="FFFCD5B4"/>
      <color rgb="FFDCE6F1"/>
      <color rgb="FFC4D79B"/>
      <color rgb="FF006411"/>
      <color rgb="FFFFF2CC"/>
      <color rgb="FFD8E4BC"/>
      <color rgb="FFFFFE98"/>
      <color rgb="FF5A9CEB"/>
      <color rgb="FFFFE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5" Type="http://schemas.openxmlformats.org/officeDocument/2006/relationships/image" Target="../media/image15.tif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iff"/><Relationship Id="rId13" Type="http://schemas.openxmlformats.org/officeDocument/2006/relationships/image" Target="../media/image9.gif"/><Relationship Id="rId3" Type="http://schemas.openxmlformats.org/officeDocument/2006/relationships/image" Target="../media/image3.gif"/><Relationship Id="rId7" Type="http://schemas.openxmlformats.org/officeDocument/2006/relationships/image" Target="../media/image10.gif"/><Relationship Id="rId12" Type="http://schemas.openxmlformats.org/officeDocument/2006/relationships/image" Target="../media/image8.gif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16.jpg"/><Relationship Id="rId11" Type="http://schemas.openxmlformats.org/officeDocument/2006/relationships/image" Target="../media/image13.gif"/><Relationship Id="rId5" Type="http://schemas.openxmlformats.org/officeDocument/2006/relationships/image" Target="../media/image5.gif"/><Relationship Id="rId10" Type="http://schemas.openxmlformats.org/officeDocument/2006/relationships/image" Target="../media/image11.gif"/><Relationship Id="rId4" Type="http://schemas.openxmlformats.org/officeDocument/2006/relationships/image" Target="../media/image4.gif"/><Relationship Id="rId9" Type="http://schemas.openxmlformats.org/officeDocument/2006/relationships/image" Target="../media/image12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10" Type="http://schemas.openxmlformats.org/officeDocument/2006/relationships/image" Target="../media/image37.gif"/><Relationship Id="rId4" Type="http://schemas.openxmlformats.org/officeDocument/2006/relationships/image" Target="../media/image31.png"/><Relationship Id="rId9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556F6E61-C114-7240-89B8-81F0AF28E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8481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6AF060BF-0E68-2346-ACD9-D6776CE7A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401" y="1527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B7F9EE75-F0ED-F644-B6F6-CFB5DA3D7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14725" y="1527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5814EE8B-6B28-B54B-8709-D74E74408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4176" y="15367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E1D007A0-34D7-F842-A54D-5AADDD7D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7601" y="1508125"/>
          <a:ext cx="563625" cy="575227"/>
        </a:xfrm>
        <a:prstGeom prst="rect">
          <a:avLst/>
        </a:prstGeom>
      </xdr:spPr>
    </xdr:pic>
    <xdr:clientData/>
  </xdr:oneCellAnchor>
  <xdr:oneCellAnchor>
    <xdr:from>
      <xdr:col>7</xdr:col>
      <xdr:colOff>9526</xdr:colOff>
      <xdr:row>47</xdr:row>
      <xdr:rowOff>9525</xdr:rowOff>
    </xdr:from>
    <xdr:ext cx="575617" cy="569918"/>
    <xdr:pic>
      <xdr:nvPicPr>
        <xdr:cNvPr id="7" name="Grafik 6" descr="Systeme.gif">
          <a:extLst>
            <a:ext uri="{FF2B5EF4-FFF2-40B4-BE49-F238E27FC236}">
              <a16:creationId xmlns:a16="http://schemas.microsoft.com/office/drawing/2014/main" id="{5369D198-A756-B141-85B5-524F4771C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14726" y="8480425"/>
          <a:ext cx="575617" cy="569918"/>
        </a:xfrm>
        <a:prstGeom prst="rect">
          <a:avLst/>
        </a:prstGeom>
      </xdr:spPr>
    </xdr:pic>
    <xdr:clientData/>
  </xdr:oneCellAnchor>
  <xdr:oneCellAnchor>
    <xdr:from>
      <xdr:col>15</xdr:col>
      <xdr:colOff>9525</xdr:colOff>
      <xdr:row>47</xdr:row>
      <xdr:rowOff>0</xdr:rowOff>
    </xdr:from>
    <xdr:ext cx="601200" cy="569918"/>
    <xdr:pic>
      <xdr:nvPicPr>
        <xdr:cNvPr id="8" name="Grafik 7" descr="datenbank.gif">
          <a:extLst>
            <a:ext uri="{FF2B5EF4-FFF2-40B4-BE49-F238E27FC236}">
              <a16:creationId xmlns:a16="http://schemas.microsoft.com/office/drawing/2014/main" id="{3CDD7425-6397-6249-91F2-06C046B3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17125" y="8470900"/>
          <a:ext cx="601200" cy="569918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576112"/>
    <xdr:pic>
      <xdr:nvPicPr>
        <xdr:cNvPr id="9" name="Grafik 8" descr="erfassungstechnik.gif">
          <a:extLst>
            <a:ext uri="{FF2B5EF4-FFF2-40B4-BE49-F238E27FC236}">
              <a16:creationId xmlns:a16="http://schemas.microsoft.com/office/drawing/2014/main" id="{C24DDA0F-C647-2F4F-A22E-49446A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3525" y="13811250"/>
          <a:ext cx="601200" cy="576112"/>
        </a:xfrm>
        <a:prstGeom prst="rect">
          <a:avLst/>
        </a:prstGeom>
      </xdr:spPr>
    </xdr:pic>
    <xdr:clientData/>
  </xdr:oneCellAnchor>
  <xdr:oneCellAnchor>
    <xdr:from>
      <xdr:col>6</xdr:col>
      <xdr:colOff>95250</xdr:colOff>
      <xdr:row>80</xdr:row>
      <xdr:rowOff>57150</xdr:rowOff>
    </xdr:from>
    <xdr:ext cx="611818" cy="576112"/>
    <xdr:pic>
      <xdr:nvPicPr>
        <xdr:cNvPr id="10" name="Grafik 9" descr="fixpunkte.gif">
          <a:extLst>
            <a:ext uri="{FF2B5EF4-FFF2-40B4-BE49-F238E27FC236}">
              <a16:creationId xmlns:a16="http://schemas.microsoft.com/office/drawing/2014/main" id="{5B641A6C-3A0E-A546-A37A-F9A95EA97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73450" y="13811250"/>
          <a:ext cx="611818" cy="576112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81</xdr:row>
      <xdr:rowOff>0</xdr:rowOff>
    </xdr:from>
    <xdr:ext cx="601200" cy="569920"/>
    <xdr:pic>
      <xdr:nvPicPr>
        <xdr:cNvPr id="11" name="Grafik 10" descr="amtliche_vermessung.gif">
          <a:extLst>
            <a:ext uri="{FF2B5EF4-FFF2-40B4-BE49-F238E27FC236}">
              <a16:creationId xmlns:a16="http://schemas.microsoft.com/office/drawing/2014/main" id="{D7357199-18FD-334A-ACB7-D5D0AA04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56400" y="13830300"/>
          <a:ext cx="601200" cy="569920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81</xdr:row>
      <xdr:rowOff>9525</xdr:rowOff>
    </xdr:from>
    <xdr:ext cx="601200" cy="572460"/>
    <xdr:pic>
      <xdr:nvPicPr>
        <xdr:cNvPr id="12" name="Grafik 11" descr="geomatik_bau.gif">
          <a:extLst>
            <a:ext uri="{FF2B5EF4-FFF2-40B4-BE49-F238E27FC236}">
              <a16:creationId xmlns:a16="http://schemas.microsoft.com/office/drawing/2014/main" id="{A212FFE5-6F5F-D54E-B291-393740DF5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07600" y="138398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9525</xdr:rowOff>
    </xdr:from>
    <xdr:ext cx="601200" cy="560604"/>
    <xdr:pic>
      <xdr:nvPicPr>
        <xdr:cNvPr id="13" name="Grafik 12" descr="landmanagement.gif">
          <a:extLst>
            <a:ext uri="{FF2B5EF4-FFF2-40B4-BE49-F238E27FC236}">
              <a16:creationId xmlns:a16="http://schemas.microsoft.com/office/drawing/2014/main" id="{B8ED3F0C-AF66-1842-9FB2-8AF50B01B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4000" y="8480425"/>
          <a:ext cx="601200" cy="560604"/>
        </a:xfrm>
        <a:prstGeom prst="rect">
          <a:avLst/>
        </a:prstGeom>
      </xdr:spPr>
    </xdr:pic>
    <xdr:clientData/>
  </xdr:oneCellAnchor>
  <xdr:oneCellAnchor>
    <xdr:from>
      <xdr:col>11</xdr:col>
      <xdr:colOff>9525</xdr:colOff>
      <xdr:row>46</xdr:row>
      <xdr:rowOff>57150</xdr:rowOff>
    </xdr:from>
    <xdr:ext cx="601200" cy="601200"/>
    <xdr:pic>
      <xdr:nvPicPr>
        <xdr:cNvPr id="14" name="Grafik 13" descr="gis.gif">
          <a:extLst>
            <a:ext uri="{FF2B5EF4-FFF2-40B4-BE49-F238E27FC236}">
              <a16:creationId xmlns:a16="http://schemas.microsoft.com/office/drawing/2014/main" id="{D8C8CB5F-16D6-1E48-BDE4-C2C4F733F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5925" y="8451850"/>
          <a:ext cx="601200" cy="601200"/>
        </a:xfrm>
        <a:prstGeom prst="rect">
          <a:avLst/>
        </a:prstGeom>
      </xdr:spPr>
    </xdr:pic>
    <xdr:clientData/>
  </xdr:oneCellAnchor>
  <xdr:oneCellAnchor>
    <xdr:from>
      <xdr:col>19</xdr:col>
      <xdr:colOff>9525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01F30E11-F75E-5E48-BB7E-4D3E06FD7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268325" y="13839825"/>
          <a:ext cx="606202" cy="58659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47</xdr:row>
      <xdr:rowOff>0</xdr:rowOff>
    </xdr:from>
    <xdr:ext cx="592494" cy="568643"/>
    <xdr:pic>
      <xdr:nvPicPr>
        <xdr:cNvPr id="16" name="Grafik 15">
          <a:extLst>
            <a:ext uri="{FF2B5EF4-FFF2-40B4-BE49-F238E27FC236}">
              <a16:creationId xmlns:a16="http://schemas.microsoft.com/office/drawing/2014/main" id="{E67404B4-D346-7F4E-AE71-252ED5CED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0" y="8470900"/>
          <a:ext cx="592494" cy="568643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17" name="Grafik 16">
          <a:extLst>
            <a:ext uri="{FF2B5EF4-FFF2-40B4-BE49-F238E27FC236}">
              <a16:creationId xmlns:a16="http://schemas.microsoft.com/office/drawing/2014/main" id="{36DAB0D3-61DC-9140-9FF3-3D941983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8216" y="1502834"/>
          <a:ext cx="602501" cy="57543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196EB558-3A29-984F-833A-66822FC2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13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D9F43D78-63CD-694C-886C-2238F32A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4301" y="892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2E5E067-94A8-FB43-ADED-C53C83B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892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316F4BA0-94BF-644B-BCC9-884E1BA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7776" y="9906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1818AE02-1116-ED4D-BB7F-3CB930F2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144501" y="873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F0CF0550-88B5-F94C-B430-AF23F4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816" y="867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AAA29D6C-7B21-6148-B67E-8046C498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28900" y="77597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47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A96D5586-6229-0242-8642-3FCC4811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7597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8B5E1527-1DCD-8648-B8E6-95C57099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9300" y="77692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47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DF681930-D30B-264A-9151-8050A9D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44500" y="77692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84D7B7EF-0A46-2D4E-8395-2E4FF9EE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8425" y="132651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80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31FEBB82-4569-D447-B892-1404797F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43625" y="132651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80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9170CAD8-46CF-9C41-B11A-BE83F46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858250" y="13265150"/>
          <a:ext cx="611818" cy="57611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202983</xdr:colOff>
      <xdr:row>58</xdr:row>
      <xdr:rowOff>107691</xdr:rowOff>
    </xdr:from>
    <xdr:ext cx="2628386" cy="1213829"/>
    <xdr:pic>
      <xdr:nvPicPr>
        <xdr:cNvPr id="2" name="Bild 1">
          <a:extLst>
            <a:ext uri="{FF2B5EF4-FFF2-40B4-BE49-F238E27FC236}">
              <a16:creationId xmlns:a16="http://schemas.microsoft.com/office/drawing/2014/main" id="{BF091DF1-285A-E240-9FC8-DB7EA00C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2183" y="9683491"/>
          <a:ext cx="2628386" cy="121382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84667</xdr:colOff>
      <xdr:row>2</xdr:row>
      <xdr:rowOff>179917</xdr:rowOff>
    </xdr:from>
    <xdr:to>
      <xdr:col>13</xdr:col>
      <xdr:colOff>128373</xdr:colOff>
      <xdr:row>10</xdr:row>
      <xdr:rowOff>25401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522390A-A621-B740-B4C9-3B6571ED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94834" y="560917"/>
          <a:ext cx="922122" cy="1284817"/>
        </a:xfrm>
        <a:prstGeom prst="rect">
          <a:avLst/>
        </a:prstGeom>
      </xdr:spPr>
    </xdr:pic>
    <xdr:clientData/>
  </xdr:twoCellAnchor>
  <xdr:twoCellAnchor editAs="oneCell">
    <xdr:from>
      <xdr:col>12</xdr:col>
      <xdr:colOff>74083</xdr:colOff>
      <xdr:row>10</xdr:row>
      <xdr:rowOff>126999</xdr:rowOff>
    </xdr:from>
    <xdr:to>
      <xdr:col>13</xdr:col>
      <xdr:colOff>284110</xdr:colOff>
      <xdr:row>18</xdr:row>
      <xdr:rowOff>14815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426E4A3-554E-724E-BA2C-05E4E08D7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88483" y="1930399"/>
          <a:ext cx="1086327" cy="1246716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</xdr:colOff>
      <xdr:row>46</xdr:row>
      <xdr:rowOff>152400</xdr:rowOff>
    </xdr:from>
    <xdr:to>
      <xdr:col>13</xdr:col>
      <xdr:colOff>316576</xdr:colOff>
      <xdr:row>56</xdr:row>
      <xdr:rowOff>85955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73667" y="8417983"/>
          <a:ext cx="1131492" cy="1806805"/>
        </a:xfrm>
        <a:prstGeom prst="rect">
          <a:avLst/>
        </a:prstGeom>
      </xdr:spPr>
    </xdr:pic>
    <xdr:clientData/>
  </xdr:twoCellAnchor>
  <xdr:twoCellAnchor editAs="oneCell">
    <xdr:from>
      <xdr:col>12</xdr:col>
      <xdr:colOff>74084</xdr:colOff>
      <xdr:row>59</xdr:row>
      <xdr:rowOff>23538</xdr:rowOff>
    </xdr:from>
    <xdr:to>
      <xdr:col>13</xdr:col>
      <xdr:colOff>528977</xdr:colOff>
      <xdr:row>68</xdr:row>
      <xdr:rowOff>71512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84251" y="10680955"/>
          <a:ext cx="1333309" cy="1635474"/>
        </a:xfrm>
        <a:prstGeom prst="rect">
          <a:avLst/>
        </a:prstGeom>
      </xdr:spPr>
    </xdr:pic>
    <xdr:clientData/>
  </xdr:twoCellAnchor>
  <xdr:twoCellAnchor editAs="oneCell">
    <xdr:from>
      <xdr:col>12</xdr:col>
      <xdr:colOff>74083</xdr:colOff>
      <xdr:row>71</xdr:row>
      <xdr:rowOff>23283</xdr:rowOff>
    </xdr:from>
    <xdr:to>
      <xdr:col>13</xdr:col>
      <xdr:colOff>506844</xdr:colOff>
      <xdr:row>81</xdr:row>
      <xdr:rowOff>86782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84250" y="12786783"/>
          <a:ext cx="1311177" cy="1883832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</xdr:colOff>
      <xdr:row>92</xdr:row>
      <xdr:rowOff>39526</xdr:rowOff>
    </xdr:from>
    <xdr:to>
      <xdr:col>13</xdr:col>
      <xdr:colOff>467592</xdr:colOff>
      <xdr:row>102</xdr:row>
      <xdr:rowOff>10585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73667" y="16602443"/>
          <a:ext cx="1282508" cy="1706725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>
    <xdr:from>
      <xdr:col>0</xdr:col>
      <xdr:colOff>138043</xdr:colOff>
      <xdr:row>15</xdr:row>
      <xdr:rowOff>138043</xdr:rowOff>
    </xdr:from>
    <xdr:to>
      <xdr:col>0</xdr:col>
      <xdr:colOff>2076063</xdr:colOff>
      <xdr:row>17</xdr:row>
      <xdr:rowOff>113131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3891288B-A874-A046-AFA2-A5515E59C71F}"/>
            </a:ext>
          </a:extLst>
        </xdr:cNvPr>
        <xdr:cNvSpPr/>
      </xdr:nvSpPr>
      <xdr:spPr>
        <a:xfrm rot="20160589">
          <a:off x="138043" y="293572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189211</xdr:colOff>
      <xdr:row>35</xdr:row>
      <xdr:rowOff>97181</xdr:rowOff>
    </xdr:from>
    <xdr:to>
      <xdr:col>0</xdr:col>
      <xdr:colOff>2127231</xdr:colOff>
      <xdr:row>37</xdr:row>
      <xdr:rowOff>72269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40282E6-F883-5B40-81C2-1BF019338A7E}"/>
            </a:ext>
          </a:extLst>
        </xdr:cNvPr>
        <xdr:cNvSpPr/>
      </xdr:nvSpPr>
      <xdr:spPr>
        <a:xfrm rot="20160589">
          <a:off x="189211" y="639196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185162</xdr:colOff>
      <xdr:row>53</xdr:row>
      <xdr:rowOff>166757</xdr:rowOff>
    </xdr:from>
    <xdr:to>
      <xdr:col>0</xdr:col>
      <xdr:colOff>2123182</xdr:colOff>
      <xdr:row>55</xdr:row>
      <xdr:rowOff>105033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F9177CD6-CBF6-4040-A76A-DCF2053BFE21}"/>
            </a:ext>
          </a:extLst>
        </xdr:cNvPr>
        <xdr:cNvSpPr/>
      </xdr:nvSpPr>
      <xdr:spPr>
        <a:xfrm rot="20160589">
          <a:off x="185162" y="974697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0</xdr:colOff>
      <xdr:row>80</xdr:row>
      <xdr:rowOff>104201</xdr:rowOff>
    </xdr:from>
    <xdr:to>
      <xdr:col>0</xdr:col>
      <xdr:colOff>1888840</xdr:colOff>
      <xdr:row>82</xdr:row>
      <xdr:rowOff>57899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A4421B6C-EA61-4648-8A01-BE4C894C9444}"/>
            </a:ext>
          </a:extLst>
        </xdr:cNvPr>
        <xdr:cNvSpPr/>
      </xdr:nvSpPr>
      <xdr:spPr>
        <a:xfrm rot="20160589">
          <a:off x="0" y="14518701"/>
          <a:ext cx="1888840" cy="302948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101233</xdr:colOff>
      <xdr:row>119</xdr:row>
      <xdr:rowOff>119638</xdr:rowOff>
    </xdr:from>
    <xdr:to>
      <xdr:col>0</xdr:col>
      <xdr:colOff>2039253</xdr:colOff>
      <xdr:row>121</xdr:row>
      <xdr:rowOff>103929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8A5D73E5-FD8F-B949-A1B4-6899D9A1E977}"/>
            </a:ext>
          </a:extLst>
        </xdr:cNvPr>
        <xdr:cNvSpPr/>
      </xdr:nvSpPr>
      <xdr:spPr>
        <a:xfrm rot="20160589">
          <a:off x="101233" y="19519348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34635</xdr:colOff>
      <xdr:row>7</xdr:row>
      <xdr:rowOff>34635</xdr:rowOff>
    </xdr:from>
    <xdr:to>
      <xdr:col>14</xdr:col>
      <xdr:colOff>488481</xdr:colOff>
      <xdr:row>19</xdr:row>
      <xdr:rowOff>79663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2885" y="1399885"/>
          <a:ext cx="1332263" cy="2132061"/>
        </a:xfrm>
        <a:prstGeom prst="rect">
          <a:avLst/>
        </a:prstGeom>
      </xdr:spPr>
    </xdr:pic>
    <xdr:clientData/>
  </xdr:twoCellAnchor>
  <xdr:twoCellAnchor editAs="oneCell">
    <xdr:from>
      <xdr:col>13</xdr:col>
      <xdr:colOff>95991</xdr:colOff>
      <xdr:row>169</xdr:row>
      <xdr:rowOff>14507</xdr:rowOff>
    </xdr:from>
    <xdr:to>
      <xdr:col>14</xdr:col>
      <xdr:colOff>248676</xdr:colOff>
      <xdr:row>177</xdr:row>
      <xdr:rowOff>32096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496534E-3A32-D846-880B-55A8B523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4241" y="29415007"/>
          <a:ext cx="1031102" cy="1541243"/>
        </a:xfrm>
        <a:prstGeom prst="rect">
          <a:avLst/>
        </a:prstGeom>
      </xdr:spPr>
    </xdr:pic>
    <xdr:clientData/>
  </xdr:twoCellAnchor>
  <xdr:twoCellAnchor editAs="oneCell">
    <xdr:from>
      <xdr:col>13</xdr:col>
      <xdr:colOff>134003</xdr:colOff>
      <xdr:row>205</xdr:row>
      <xdr:rowOff>103909</xdr:rowOff>
    </xdr:from>
    <xdr:to>
      <xdr:col>14</xdr:col>
      <xdr:colOff>780204</xdr:colOff>
      <xdr:row>218</xdr:row>
      <xdr:rowOff>100744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1841019-3B13-7848-B0F5-1E67EBE2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2364" y="35684729"/>
          <a:ext cx="1520627" cy="2224539"/>
        </a:xfrm>
        <a:prstGeom prst="rect">
          <a:avLst/>
        </a:prstGeom>
      </xdr:spPr>
    </xdr:pic>
    <xdr:clientData/>
  </xdr:twoCellAnchor>
  <xdr:twoCellAnchor editAs="oneCell">
    <xdr:from>
      <xdr:col>13</xdr:col>
      <xdr:colOff>118533</xdr:colOff>
      <xdr:row>85</xdr:row>
      <xdr:rowOff>18683</xdr:rowOff>
    </xdr:from>
    <xdr:to>
      <xdr:col>14</xdr:col>
      <xdr:colOff>237067</xdr:colOff>
      <xdr:row>93</xdr:row>
      <xdr:rowOff>39586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29BF64E-CC28-1B4D-9EC9-CB3E7080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86933" y="13650016"/>
          <a:ext cx="999067" cy="1404226"/>
        </a:xfrm>
        <a:prstGeom prst="rect">
          <a:avLst/>
        </a:prstGeom>
      </xdr:spPr>
    </xdr:pic>
    <xdr:clientData/>
  </xdr:twoCellAnchor>
  <xdr:twoCellAnchor>
    <xdr:from>
      <xdr:col>0</xdr:col>
      <xdr:colOff>99220</xdr:colOff>
      <xdr:row>137</xdr:row>
      <xdr:rowOff>19843</xdr:rowOff>
    </xdr:from>
    <xdr:to>
      <xdr:col>0</xdr:col>
      <xdr:colOff>2037240</xdr:colOff>
      <xdr:row>138</xdr:row>
      <xdr:rowOff>156845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9C574A89-2976-4D45-98BD-C6C012580910}"/>
            </a:ext>
          </a:extLst>
        </xdr:cNvPr>
        <xdr:cNvSpPr/>
      </xdr:nvSpPr>
      <xdr:spPr>
        <a:xfrm rot="20160589">
          <a:off x="99220" y="2378273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198438</xdr:colOff>
      <xdr:row>111</xdr:row>
      <xdr:rowOff>109141</xdr:rowOff>
    </xdr:from>
    <xdr:to>
      <xdr:col>0</xdr:col>
      <xdr:colOff>2136458</xdr:colOff>
      <xdr:row>113</xdr:row>
      <xdr:rowOff>87393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E9FF8E2A-59DB-144F-95FB-378DEFD3AA11}"/>
            </a:ext>
          </a:extLst>
        </xdr:cNvPr>
        <xdr:cNvSpPr/>
      </xdr:nvSpPr>
      <xdr:spPr>
        <a:xfrm rot="20160589">
          <a:off x="198438" y="19268282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99220</xdr:colOff>
      <xdr:row>14</xdr:row>
      <xdr:rowOff>19844</xdr:rowOff>
    </xdr:from>
    <xdr:to>
      <xdr:col>0</xdr:col>
      <xdr:colOff>2037240</xdr:colOff>
      <xdr:row>15</xdr:row>
      <xdr:rowOff>166768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60F66D48-B7A2-8841-A398-7B513E5E4F2F}"/>
            </a:ext>
          </a:extLst>
        </xdr:cNvPr>
        <xdr:cNvSpPr/>
      </xdr:nvSpPr>
      <xdr:spPr>
        <a:xfrm rot="20160589">
          <a:off x="99220" y="2599532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158750</xdr:colOff>
      <xdr:row>157</xdr:row>
      <xdr:rowOff>168674</xdr:rowOff>
    </xdr:from>
    <xdr:to>
      <xdr:col>0</xdr:col>
      <xdr:colOff>2096770</xdr:colOff>
      <xdr:row>159</xdr:row>
      <xdr:rowOff>137003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2D98A5E9-B00D-F644-9C75-035C96C5BF93}"/>
            </a:ext>
          </a:extLst>
        </xdr:cNvPr>
        <xdr:cNvSpPr/>
      </xdr:nvSpPr>
      <xdr:spPr>
        <a:xfrm rot="20160589">
          <a:off x="158750" y="2747367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138906</xdr:colOff>
      <xdr:row>178</xdr:row>
      <xdr:rowOff>168673</xdr:rowOff>
    </xdr:from>
    <xdr:to>
      <xdr:col>0</xdr:col>
      <xdr:colOff>2076926</xdr:colOff>
      <xdr:row>180</xdr:row>
      <xdr:rowOff>137002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4A4FCA6E-79E0-7743-9451-0AB6A15F7F0C}"/>
            </a:ext>
          </a:extLst>
        </xdr:cNvPr>
        <xdr:cNvSpPr/>
      </xdr:nvSpPr>
      <xdr:spPr>
        <a:xfrm rot="20160589">
          <a:off x="138906" y="31283673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138906</xdr:colOff>
      <xdr:row>205</xdr:row>
      <xdr:rowOff>138906</xdr:rowOff>
    </xdr:from>
    <xdr:to>
      <xdr:col>0</xdr:col>
      <xdr:colOff>2076926</xdr:colOff>
      <xdr:row>207</xdr:row>
      <xdr:rowOff>107236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88ADCE49-51FB-7D4F-9CB3-6DFC4FE43C03}"/>
            </a:ext>
          </a:extLst>
        </xdr:cNvPr>
        <xdr:cNvSpPr/>
      </xdr:nvSpPr>
      <xdr:spPr>
        <a:xfrm rot="20160589">
          <a:off x="138906" y="36036250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155104</xdr:colOff>
      <xdr:row>229</xdr:row>
      <xdr:rowOff>64363</xdr:rowOff>
    </xdr:from>
    <xdr:to>
      <xdr:col>0</xdr:col>
      <xdr:colOff>2250211</xdr:colOff>
      <xdr:row>231</xdr:row>
      <xdr:rowOff>32693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EEFD38A4-72B9-9D42-B6E1-83C690D135A9}"/>
            </a:ext>
          </a:extLst>
        </xdr:cNvPr>
        <xdr:cNvSpPr/>
      </xdr:nvSpPr>
      <xdr:spPr>
        <a:xfrm rot="20160589">
          <a:off x="155104" y="40352671"/>
          <a:ext cx="2095107" cy="310253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 2023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216829</xdr:colOff>
      <xdr:row>87</xdr:row>
      <xdr:rowOff>82602</xdr:rowOff>
    </xdr:from>
    <xdr:to>
      <xdr:col>0</xdr:col>
      <xdr:colOff>2154849</xdr:colOff>
      <xdr:row>89</xdr:row>
      <xdr:rowOff>61256</xdr:rowOff>
    </xdr:to>
    <xdr:sp macro="" textlink="">
      <xdr:nvSpPr>
        <xdr:cNvPr id="26" name="Rechteck 25">
          <a:extLst>
            <a:ext uri="{FF2B5EF4-FFF2-40B4-BE49-F238E27FC236}">
              <a16:creationId xmlns:a16="http://schemas.microsoft.com/office/drawing/2014/main" id="{19ABB39E-51C1-9744-A52A-EA582A23D9C4}"/>
            </a:ext>
          </a:extLst>
        </xdr:cNvPr>
        <xdr:cNvSpPr/>
      </xdr:nvSpPr>
      <xdr:spPr>
        <a:xfrm rot="20160589">
          <a:off x="216829" y="15425854"/>
          <a:ext cx="1938020" cy="309061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103251</xdr:colOff>
      <xdr:row>60</xdr:row>
      <xdr:rowOff>144553</xdr:rowOff>
    </xdr:from>
    <xdr:to>
      <xdr:col>0</xdr:col>
      <xdr:colOff>2041271</xdr:colOff>
      <xdr:row>62</xdr:row>
      <xdr:rowOff>112882</xdr:rowOff>
    </xdr:to>
    <xdr:sp macro="" textlink="">
      <xdr:nvSpPr>
        <xdr:cNvPr id="27" name="Rechteck 26">
          <a:extLst>
            <a:ext uri="{FF2B5EF4-FFF2-40B4-BE49-F238E27FC236}">
              <a16:creationId xmlns:a16="http://schemas.microsoft.com/office/drawing/2014/main" id="{90FEE877-A2A9-B940-9858-8710C75099DA}"/>
            </a:ext>
          </a:extLst>
        </xdr:cNvPr>
        <xdr:cNvSpPr/>
      </xdr:nvSpPr>
      <xdr:spPr>
        <a:xfrm rot="20160589">
          <a:off x="103251" y="10779512"/>
          <a:ext cx="1938020" cy="309061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1841092</xdr:colOff>
      <xdr:row>5</xdr:row>
      <xdr:rowOff>57948</xdr:rowOff>
    </xdr:from>
    <xdr:to>
      <xdr:col>1</xdr:col>
      <xdr:colOff>2305130</xdr:colOff>
      <xdr:row>6</xdr:row>
      <xdr:rowOff>174160</xdr:rowOff>
    </xdr:to>
    <xdr:pic>
      <xdr:nvPicPr>
        <xdr:cNvPr id="6" name="Grafik 5" descr="Ein Bild, das Zeichnung, Tisch enthält.&#10;&#10;Automatisch generierte Beschreibung">
          <a:extLst>
            <a:ext uri="{FF2B5EF4-FFF2-40B4-BE49-F238E27FC236}">
              <a16:creationId xmlns:a16="http://schemas.microsoft.com/office/drawing/2014/main" id="{DBED0E36-5AF5-8C43-AEBE-6D38D769A2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5992" y="43657048"/>
          <a:ext cx="464038" cy="319412"/>
        </a:xfrm>
        <a:prstGeom prst="rect">
          <a:avLst/>
        </a:prstGeom>
      </xdr:spPr>
    </xdr:pic>
    <xdr:clientData/>
  </xdr:twoCellAnchor>
  <xdr:twoCellAnchor editAs="oneCell">
    <xdr:from>
      <xdr:col>1</xdr:col>
      <xdr:colOff>1857234</xdr:colOff>
      <xdr:row>14</xdr:row>
      <xdr:rowOff>43500</xdr:rowOff>
    </xdr:from>
    <xdr:to>
      <xdr:col>1</xdr:col>
      <xdr:colOff>2304620</xdr:colOff>
      <xdr:row>14</xdr:row>
      <xdr:rowOff>371584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C5FF727-F4EB-3942-BE97-0625613E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2134" y="45433300"/>
          <a:ext cx="447386" cy="328084"/>
        </a:xfrm>
        <a:prstGeom prst="rect">
          <a:avLst/>
        </a:prstGeom>
      </xdr:spPr>
    </xdr:pic>
    <xdr:clientData/>
  </xdr:twoCellAnchor>
  <xdr:twoCellAnchor editAs="oneCell">
    <xdr:from>
      <xdr:col>1</xdr:col>
      <xdr:colOff>2060384</xdr:colOff>
      <xdr:row>9</xdr:row>
      <xdr:rowOff>183075</xdr:rowOff>
    </xdr:from>
    <xdr:to>
      <xdr:col>1</xdr:col>
      <xdr:colOff>2303801</xdr:colOff>
      <xdr:row>10</xdr:row>
      <xdr:rowOff>294622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B35E08-71D4-DD48-B235-78816B39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35284" y="44544175"/>
          <a:ext cx="243417" cy="302047"/>
        </a:xfrm>
        <a:prstGeom prst="rect">
          <a:avLst/>
        </a:prstGeom>
      </xdr:spPr>
    </xdr:pic>
    <xdr:clientData/>
  </xdr:twoCellAnchor>
  <xdr:twoCellAnchor editAs="oneCell">
    <xdr:from>
      <xdr:col>1</xdr:col>
      <xdr:colOff>1968156</xdr:colOff>
      <xdr:row>1</xdr:row>
      <xdr:rowOff>556123</xdr:rowOff>
    </xdr:from>
    <xdr:to>
      <xdr:col>1</xdr:col>
      <xdr:colOff>2301191</xdr:colOff>
      <xdr:row>2</xdr:row>
      <xdr:rowOff>171495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2C483942-3FB4-934F-8730-4AC085FBB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3056" y="42897923"/>
          <a:ext cx="333035" cy="326572"/>
        </a:xfrm>
        <a:prstGeom prst="rect">
          <a:avLst/>
        </a:prstGeom>
      </xdr:spPr>
    </xdr:pic>
    <xdr:clientData/>
  </xdr:twoCellAnchor>
  <xdr:twoCellAnchor editAs="oneCell">
    <xdr:from>
      <xdr:col>1</xdr:col>
      <xdr:colOff>1918436</xdr:colOff>
      <xdr:row>17</xdr:row>
      <xdr:rowOff>167127</xdr:rowOff>
    </xdr:from>
    <xdr:to>
      <xdr:col>1</xdr:col>
      <xdr:colOff>2299436</xdr:colOff>
      <xdr:row>17</xdr:row>
      <xdr:rowOff>531067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AB2B58EC-970E-F742-97FA-3136BA3CB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93336" y="46280827"/>
          <a:ext cx="381000" cy="363940"/>
        </a:xfrm>
        <a:prstGeom prst="rect">
          <a:avLst/>
        </a:prstGeom>
      </xdr:spPr>
    </xdr:pic>
    <xdr:clientData/>
  </xdr:twoCellAnchor>
  <xdr:twoCellAnchor editAs="oneCell">
    <xdr:from>
      <xdr:col>1</xdr:col>
      <xdr:colOff>1925700</xdr:colOff>
      <xdr:row>20</xdr:row>
      <xdr:rowOff>165314</xdr:rowOff>
    </xdr:from>
    <xdr:to>
      <xdr:col>1</xdr:col>
      <xdr:colOff>2306700</xdr:colOff>
      <xdr:row>20</xdr:row>
      <xdr:rowOff>529254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D337EF0-8B0F-054A-8D22-6179FCC5F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0600" y="47231514"/>
          <a:ext cx="381000" cy="363940"/>
        </a:xfrm>
        <a:prstGeom prst="rect">
          <a:avLst/>
        </a:prstGeom>
      </xdr:spPr>
    </xdr:pic>
    <xdr:clientData/>
  </xdr:twoCellAnchor>
  <xdr:twoCellAnchor editAs="oneCell">
    <xdr:from>
      <xdr:col>1</xdr:col>
      <xdr:colOff>1923890</xdr:colOff>
      <xdr:row>23</xdr:row>
      <xdr:rowOff>173819</xdr:rowOff>
    </xdr:from>
    <xdr:to>
      <xdr:col>1</xdr:col>
      <xdr:colOff>2304890</xdr:colOff>
      <xdr:row>23</xdr:row>
      <xdr:rowOff>537759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9FEF851-D410-6645-A60F-AEDC21BDD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98790" y="48129019"/>
          <a:ext cx="381000" cy="363940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1968501</xdr:colOff>
      <xdr:row>35</xdr:row>
      <xdr:rowOff>213007</xdr:rowOff>
    </xdr:from>
    <xdr:to>
      <xdr:col>1</xdr:col>
      <xdr:colOff>2301536</xdr:colOff>
      <xdr:row>35</xdr:row>
      <xdr:rowOff>535950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83DD55E4-EAED-BC4B-AD4F-12E802BD3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3401" y="51952807"/>
          <a:ext cx="333035" cy="322943"/>
        </a:xfrm>
        <a:prstGeom prst="rect">
          <a:avLst/>
        </a:prstGeom>
      </xdr:spPr>
    </xdr:pic>
    <xdr:clientData/>
  </xdr:twoCellAnchor>
  <xdr:twoCellAnchor editAs="oneCell">
    <xdr:from>
      <xdr:col>1</xdr:col>
      <xdr:colOff>1564649</xdr:colOff>
      <xdr:row>38</xdr:row>
      <xdr:rowOff>468819</xdr:rowOff>
    </xdr:from>
    <xdr:to>
      <xdr:col>1</xdr:col>
      <xdr:colOff>2299435</xdr:colOff>
      <xdr:row>38</xdr:row>
      <xdr:rowOff>713748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3313F2C8-BF86-5044-872B-F5401920B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39549" y="53097619"/>
          <a:ext cx="734786" cy="2449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1337521</xdr:colOff>
      <xdr:row>29</xdr:row>
      <xdr:rowOff>398799</xdr:rowOff>
    </xdr:from>
    <xdr:to>
      <xdr:col>1</xdr:col>
      <xdr:colOff>2308164</xdr:colOff>
      <xdr:row>29</xdr:row>
      <xdr:rowOff>534870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D43C1774-CCF8-FB47-A28D-69C78A671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2018" t="9720" b="41568"/>
        <a:stretch/>
      </xdr:blipFill>
      <xdr:spPr>
        <a:xfrm>
          <a:off x="3712421" y="50182799"/>
          <a:ext cx="970643" cy="136071"/>
        </a:xfrm>
        <a:prstGeom prst="rect">
          <a:avLst/>
        </a:prstGeom>
      </xdr:spPr>
    </xdr:pic>
    <xdr:clientData/>
  </xdr:twoCellAnchor>
  <xdr:twoCellAnchor editAs="oneCell">
    <xdr:from>
      <xdr:col>1</xdr:col>
      <xdr:colOff>1340414</xdr:colOff>
      <xdr:row>29</xdr:row>
      <xdr:rowOff>115834</xdr:rowOff>
    </xdr:from>
    <xdr:to>
      <xdr:col>1</xdr:col>
      <xdr:colOff>2309678</xdr:colOff>
      <xdr:row>29</xdr:row>
      <xdr:rowOff>400524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2EBF9385-82BD-844C-9081-056971FA5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52376" b="-1299"/>
        <a:stretch/>
      </xdr:blipFill>
      <xdr:spPr>
        <a:xfrm>
          <a:off x="3715314" y="49899834"/>
          <a:ext cx="969264" cy="284690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32</xdr:row>
      <xdr:rowOff>381352</xdr:rowOff>
    </xdr:from>
    <xdr:to>
      <xdr:col>1</xdr:col>
      <xdr:colOff>2298700</xdr:colOff>
      <xdr:row>32</xdr:row>
      <xdr:rowOff>711199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FE2F077-7983-564D-BD1C-644E3A3C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65600" y="51054352"/>
          <a:ext cx="508000" cy="329847"/>
        </a:xfrm>
        <a:prstGeom prst="rect">
          <a:avLst/>
        </a:prstGeom>
      </xdr:spPr>
    </xdr:pic>
    <xdr:clientData/>
  </xdr:twoCellAnchor>
  <xdr:twoCellAnchor editAs="oneCell">
    <xdr:from>
      <xdr:col>1</xdr:col>
      <xdr:colOff>1984374</xdr:colOff>
      <xdr:row>41</xdr:row>
      <xdr:rowOff>174625</xdr:rowOff>
    </xdr:from>
    <xdr:to>
      <xdr:col>1</xdr:col>
      <xdr:colOff>2302248</xdr:colOff>
      <xdr:row>41</xdr:row>
      <xdr:rowOff>467810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5C185953-A2D1-EA4C-AB20-F47076094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59274" y="53870225"/>
          <a:ext cx="317874" cy="293185"/>
        </a:xfrm>
        <a:prstGeom prst="rect">
          <a:avLst/>
        </a:prstGeom>
      </xdr:spPr>
    </xdr:pic>
    <xdr:clientData/>
  </xdr:twoCellAnchor>
  <xdr:oneCellAnchor>
    <xdr:from>
      <xdr:col>1</xdr:col>
      <xdr:colOff>1984374</xdr:colOff>
      <xdr:row>44</xdr:row>
      <xdr:rowOff>174625</xdr:rowOff>
    </xdr:from>
    <xdr:ext cx="317874" cy="293185"/>
    <xdr:pic>
      <xdr:nvPicPr>
        <xdr:cNvPr id="29" name="Grafik 28">
          <a:extLst>
            <a:ext uri="{FF2B5EF4-FFF2-40B4-BE49-F238E27FC236}">
              <a16:creationId xmlns:a16="http://schemas.microsoft.com/office/drawing/2014/main" id="{346FAC22-2003-3A49-9526-C35E241D7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59274" y="54695725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1984374</xdr:colOff>
      <xdr:row>47</xdr:row>
      <xdr:rowOff>174625</xdr:rowOff>
    </xdr:from>
    <xdr:ext cx="317874" cy="293185"/>
    <xdr:pic>
      <xdr:nvPicPr>
        <xdr:cNvPr id="30" name="Grafik 29">
          <a:extLst>
            <a:ext uri="{FF2B5EF4-FFF2-40B4-BE49-F238E27FC236}">
              <a16:creationId xmlns:a16="http://schemas.microsoft.com/office/drawing/2014/main" id="{B895C7C2-0DD5-794A-8189-BE7B5720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59274" y="55521225"/>
          <a:ext cx="317874" cy="293185"/>
        </a:xfrm>
        <a:prstGeom prst="rect">
          <a:avLst/>
        </a:prstGeom>
      </xdr:spPr>
    </xdr:pic>
    <xdr:clientData/>
  </xdr:oneCellAnchor>
  <xdr:twoCellAnchor editAs="oneCell">
    <xdr:from>
      <xdr:col>0</xdr:col>
      <xdr:colOff>1063978</xdr:colOff>
      <xdr:row>1</xdr:row>
      <xdr:rowOff>225777</xdr:rowOff>
    </xdr:from>
    <xdr:to>
      <xdr:col>0</xdr:col>
      <xdr:colOff>2252654</xdr:colOff>
      <xdr:row>6</xdr:row>
      <xdr:rowOff>44128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3E0781A-E0E0-5E44-896E-41EBD3D9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3978" y="403577"/>
          <a:ext cx="1188676" cy="12788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1</xdr:col>
      <xdr:colOff>869659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twoCellAnchor editAs="oneCell">
    <xdr:from>
      <xdr:col>0</xdr:col>
      <xdr:colOff>81280</xdr:colOff>
      <xdr:row>0</xdr:row>
      <xdr:rowOff>60960</xdr:rowOff>
    </xdr:from>
    <xdr:to>
      <xdr:col>2</xdr:col>
      <xdr:colOff>92554</xdr:colOff>
      <xdr:row>0</xdr:row>
      <xdr:rowOff>641985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" y="6096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56314-70AD-0446-B387-7F108622B1BB}">
  <sheetPr codeName="Tabelle1">
    <pageSetUpPr fitToPage="1"/>
  </sheetPr>
  <dimension ref="A1:AG173"/>
  <sheetViews>
    <sheetView topLeftCell="B1" zoomScaleNormal="100" zoomScaleSheetLayoutView="75" workbookViewId="0">
      <selection activeCell="AB36" sqref="AB36"/>
    </sheetView>
  </sheetViews>
  <sheetFormatPr baseColWidth="10" defaultColWidth="11.5" defaultRowHeight="13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3203125" customWidth="1"/>
    <col min="37" max="37" width="1.6640625" customWidth="1"/>
  </cols>
  <sheetData>
    <row r="1" spans="1:33" ht="43.25" customHeight="1">
      <c r="A1" s="115"/>
      <c r="B1" s="115"/>
      <c r="C1" s="146"/>
      <c r="D1" s="149">
        <v>2022</v>
      </c>
      <c r="E1" s="146"/>
      <c r="F1" s="146"/>
      <c r="G1" s="146"/>
      <c r="H1" s="150"/>
      <c r="I1" s="146"/>
      <c r="J1" s="146"/>
      <c r="K1" s="146"/>
      <c r="L1" s="786" t="s">
        <v>377</v>
      </c>
      <c r="M1" s="146"/>
      <c r="N1" s="146"/>
      <c r="O1" s="146"/>
      <c r="P1" s="151"/>
      <c r="Q1" s="146"/>
      <c r="R1" s="146"/>
      <c r="S1" s="146"/>
      <c r="T1" s="152"/>
      <c r="U1" s="146"/>
      <c r="V1" s="116"/>
      <c r="X1" s="48"/>
    </row>
    <row r="2" spans="1:33" s="30" customFormat="1" ht="25">
      <c r="A2" s="153"/>
      <c r="B2" s="187"/>
      <c r="C2" s="188"/>
      <c r="D2" s="189" t="s">
        <v>0</v>
      </c>
      <c r="E2" s="188"/>
      <c r="F2" s="188"/>
      <c r="G2" s="188"/>
      <c r="H2" s="190" t="s">
        <v>1</v>
      </c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91" t="s">
        <v>2</v>
      </c>
      <c r="T2" s="192">
        <v>250</v>
      </c>
      <c r="U2" s="188"/>
      <c r="V2" s="193"/>
      <c r="AC2" s="31"/>
    </row>
    <row r="3" spans="1:33" s="2" customFormat="1" ht="16">
      <c r="A3" s="26"/>
      <c r="B3" s="194"/>
      <c r="C3" s="195"/>
      <c r="D3" s="195" t="s">
        <v>3</v>
      </c>
      <c r="E3" s="195"/>
      <c r="F3" s="195"/>
      <c r="G3" s="195"/>
      <c r="H3" s="195"/>
      <c r="I3" s="195"/>
      <c r="J3" s="195"/>
      <c r="K3" s="195"/>
      <c r="L3" s="196"/>
      <c r="M3" s="195"/>
      <c r="N3" s="195"/>
      <c r="O3" s="195"/>
      <c r="P3" s="195"/>
      <c r="Q3" s="195"/>
      <c r="R3" s="195"/>
      <c r="S3" s="195"/>
      <c r="T3" s="195"/>
      <c r="U3" s="195"/>
      <c r="V3" s="197"/>
      <c r="AC3" s="3"/>
    </row>
    <row r="4" spans="1:33" ht="14" thickBot="1">
      <c r="A4" s="118"/>
      <c r="B4" s="198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99"/>
      <c r="Q4" s="186"/>
      <c r="R4" s="186"/>
      <c r="S4" s="186"/>
      <c r="T4" s="186"/>
      <c r="U4" s="186"/>
      <c r="V4" s="200"/>
    </row>
    <row r="5" spans="1:33" s="41" customFormat="1" ht="17">
      <c r="A5" s="154"/>
      <c r="B5" s="222"/>
      <c r="C5" s="36"/>
      <c r="D5" s="37" t="s">
        <v>4</v>
      </c>
      <c r="E5" s="38"/>
      <c r="F5" s="221"/>
      <c r="G5" s="36"/>
      <c r="H5" s="37" t="s">
        <v>5</v>
      </c>
      <c r="I5" s="38"/>
      <c r="J5" s="221"/>
      <c r="K5" s="36"/>
      <c r="L5" s="37" t="s">
        <v>6</v>
      </c>
      <c r="M5" s="38"/>
      <c r="N5" s="221"/>
      <c r="O5" s="36"/>
      <c r="P5" s="37" t="s">
        <v>7</v>
      </c>
      <c r="Q5" s="39"/>
      <c r="R5" s="216"/>
      <c r="S5" s="40"/>
      <c r="T5" s="37" t="s">
        <v>8</v>
      </c>
      <c r="U5" s="38"/>
      <c r="V5" s="213"/>
      <c r="AC5" s="42"/>
    </row>
    <row r="6" spans="1:33" ht="6" customHeight="1">
      <c r="A6" s="118"/>
      <c r="B6" s="198"/>
      <c r="C6" s="4"/>
      <c r="D6" s="13"/>
      <c r="E6" s="5"/>
      <c r="F6" s="186"/>
      <c r="G6" s="4"/>
      <c r="H6" s="13"/>
      <c r="I6" s="5"/>
      <c r="J6" s="186"/>
      <c r="K6" s="4"/>
      <c r="L6" s="13"/>
      <c r="M6" s="5"/>
      <c r="N6" s="186"/>
      <c r="O6" s="4"/>
      <c r="P6" s="14"/>
      <c r="Q6" s="5"/>
      <c r="R6" s="186"/>
      <c r="S6" s="4"/>
      <c r="T6" s="13"/>
      <c r="U6" s="5"/>
      <c r="V6" s="200"/>
    </row>
    <row r="7" spans="1:33" s="9" customFormat="1" ht="14">
      <c r="A7" s="155"/>
      <c r="B7" s="223"/>
      <c r="C7" s="32"/>
      <c r="D7" s="49" t="s">
        <v>246</v>
      </c>
      <c r="E7" s="33"/>
      <c r="F7" s="217"/>
      <c r="G7" s="34"/>
      <c r="H7" s="49" t="s">
        <v>9</v>
      </c>
      <c r="I7" s="33"/>
      <c r="J7" s="217"/>
      <c r="K7" s="34"/>
      <c r="L7" s="49" t="s">
        <v>10</v>
      </c>
      <c r="M7" s="33"/>
      <c r="N7" s="217"/>
      <c r="O7" s="34"/>
      <c r="P7" s="49" t="s">
        <v>11</v>
      </c>
      <c r="Q7" s="33"/>
      <c r="R7" s="217"/>
      <c r="S7" s="34"/>
      <c r="T7" s="49" t="s">
        <v>12</v>
      </c>
      <c r="U7" s="35"/>
      <c r="V7" s="214"/>
      <c r="AC7" s="8"/>
    </row>
    <row r="8" spans="1:33" ht="6" customHeight="1">
      <c r="A8" s="118"/>
      <c r="B8" s="198"/>
      <c r="C8" s="4"/>
      <c r="D8" s="13"/>
      <c r="E8" s="5"/>
      <c r="F8" s="186"/>
      <c r="G8" s="4"/>
      <c r="H8" s="13"/>
      <c r="I8" s="5"/>
      <c r="J8" s="186"/>
      <c r="K8" s="4"/>
      <c r="L8" s="13"/>
      <c r="M8" s="5"/>
      <c r="N8" s="186"/>
      <c r="O8" s="4"/>
      <c r="P8" s="13"/>
      <c r="Q8" s="5"/>
      <c r="R8" s="186"/>
      <c r="S8" s="4"/>
      <c r="T8" s="12"/>
      <c r="U8" s="5"/>
      <c r="V8" s="200"/>
    </row>
    <row r="9" spans="1:33" ht="12.75" customHeight="1">
      <c r="A9" s="118"/>
      <c r="B9" s="198"/>
      <c r="C9" s="4"/>
      <c r="D9" s="72" t="s">
        <v>13</v>
      </c>
      <c r="E9" s="5"/>
      <c r="F9" s="186"/>
      <c r="G9" s="4"/>
      <c r="H9" s="72" t="s">
        <v>13</v>
      </c>
      <c r="I9" s="5"/>
      <c r="J9" s="186"/>
      <c r="K9" s="4"/>
      <c r="L9" s="72" t="s">
        <v>13</v>
      </c>
      <c r="M9" s="5"/>
      <c r="N9" s="186"/>
      <c r="O9" s="4"/>
      <c r="P9" s="72" t="s">
        <v>13</v>
      </c>
      <c r="Q9" s="5"/>
      <c r="R9" s="186"/>
      <c r="S9" s="4"/>
      <c r="T9" s="72" t="s">
        <v>13</v>
      </c>
      <c r="U9" s="5"/>
      <c r="V9" s="200"/>
    </row>
    <row r="10" spans="1:33" s="82" customFormat="1" ht="12.75" customHeight="1">
      <c r="A10" s="117"/>
      <c r="B10" s="224"/>
      <c r="C10" s="74"/>
      <c r="D10" s="768">
        <v>1600</v>
      </c>
      <c r="E10" s="769"/>
      <c r="F10" s="770"/>
      <c r="G10" s="771"/>
      <c r="H10" s="768">
        <v>1400</v>
      </c>
      <c r="I10" s="73"/>
      <c r="J10" s="218"/>
      <c r="K10" s="74"/>
      <c r="L10" s="768">
        <v>2100</v>
      </c>
      <c r="M10" s="73"/>
      <c r="N10" s="218"/>
      <c r="O10" s="74"/>
      <c r="P10" s="142">
        <v>2000</v>
      </c>
      <c r="Q10" s="73"/>
      <c r="R10" s="218"/>
      <c r="S10" s="74"/>
      <c r="T10" s="142">
        <v>1900</v>
      </c>
      <c r="U10" s="73"/>
      <c r="V10" s="215"/>
      <c r="AC10" s="124"/>
    </row>
    <row r="11" spans="1:33" ht="14.5" customHeight="1">
      <c r="A11" s="118"/>
      <c r="B11" s="198"/>
      <c r="C11" s="4"/>
      <c r="D11" s="126">
        <v>8.5</v>
      </c>
      <c r="E11" s="45"/>
      <c r="F11" s="219"/>
      <c r="G11" s="46"/>
      <c r="H11" s="49">
        <f>H38/8</f>
        <v>5</v>
      </c>
      <c r="I11" s="45"/>
      <c r="J11" s="219"/>
      <c r="K11" s="46"/>
      <c r="L11" s="857">
        <f>L38/8</f>
        <v>10.5</v>
      </c>
      <c r="M11" s="45"/>
      <c r="N11" s="219"/>
      <c r="O11" s="46"/>
      <c r="P11" s="49">
        <f>P38/8</f>
        <v>9</v>
      </c>
      <c r="Q11" s="45"/>
      <c r="R11" s="219"/>
      <c r="S11" s="46"/>
      <c r="T11" s="49">
        <f>T38/8</f>
        <v>8</v>
      </c>
      <c r="U11" s="5"/>
      <c r="V11" s="200"/>
    </row>
    <row r="12" spans="1:33" ht="6" customHeight="1">
      <c r="A12" s="118"/>
      <c r="B12" s="198"/>
      <c r="C12" s="4"/>
      <c r="E12" s="5"/>
      <c r="F12" s="186"/>
      <c r="G12" s="4"/>
      <c r="I12" s="5"/>
      <c r="J12" s="186"/>
      <c r="K12" s="4"/>
      <c r="L12" s="808"/>
      <c r="M12" s="5"/>
      <c r="N12" s="186"/>
      <c r="O12" s="4"/>
      <c r="P12"/>
      <c r="Q12" s="5"/>
      <c r="R12" s="186"/>
      <c r="S12" s="4"/>
      <c r="U12" s="5"/>
      <c r="V12" s="200"/>
    </row>
    <row r="13" spans="1:33" ht="13" customHeight="1">
      <c r="A13" s="118"/>
      <c r="B13" s="198"/>
      <c r="C13" s="4"/>
      <c r="D13" s="2"/>
      <c r="E13" s="5"/>
      <c r="F13" s="186"/>
      <c r="G13" s="4"/>
      <c r="H13" s="2"/>
      <c r="I13" s="5"/>
      <c r="J13" s="186"/>
      <c r="K13" s="4"/>
      <c r="L13" s="775" t="s">
        <v>14</v>
      </c>
      <c r="M13" s="5"/>
      <c r="N13" s="186"/>
      <c r="O13" s="4"/>
      <c r="P13" s="2"/>
      <c r="Q13" s="5"/>
      <c r="R13" s="186"/>
      <c r="S13" s="4"/>
      <c r="T13" s="2"/>
      <c r="U13" s="5"/>
      <c r="V13" s="200"/>
    </row>
    <row r="14" spans="1:33" ht="14" customHeight="1">
      <c r="A14" s="118"/>
      <c r="B14" s="198"/>
      <c r="C14" s="4"/>
      <c r="D14" s="2"/>
      <c r="E14" s="5"/>
      <c r="F14" s="186"/>
      <c r="G14" s="4"/>
      <c r="H14" s="2"/>
      <c r="I14" s="5"/>
      <c r="J14" s="186"/>
      <c r="K14" s="4"/>
      <c r="L14" s="776">
        <v>300</v>
      </c>
      <c r="M14" s="5"/>
      <c r="N14" s="186"/>
      <c r="O14" s="4"/>
      <c r="P14" s="2"/>
      <c r="Q14" s="5"/>
      <c r="R14" s="186"/>
      <c r="S14" s="4"/>
      <c r="T14" s="2"/>
      <c r="U14" s="5"/>
      <c r="V14" s="200"/>
    </row>
    <row r="15" spans="1:33" ht="12.75" customHeight="1">
      <c r="A15" s="118"/>
      <c r="B15" s="198"/>
      <c r="C15" s="4"/>
      <c r="E15" s="5"/>
      <c r="F15" s="186"/>
      <c r="G15" s="4"/>
      <c r="I15" s="5"/>
      <c r="J15" s="186"/>
      <c r="K15" s="4"/>
      <c r="L15" s="777">
        <v>8</v>
      </c>
      <c r="M15" s="5"/>
      <c r="N15" s="186"/>
      <c r="O15" s="4"/>
      <c r="P15"/>
      <c r="Q15" s="5"/>
      <c r="R15" s="186"/>
      <c r="S15" s="4"/>
      <c r="U15" s="5"/>
      <c r="V15" s="200"/>
    </row>
    <row r="16" spans="1:33" ht="16">
      <c r="A16" s="118"/>
      <c r="B16" s="198"/>
      <c r="C16" s="4"/>
      <c r="D16" s="2"/>
      <c r="E16" s="5"/>
      <c r="F16" s="186"/>
      <c r="G16" s="4"/>
      <c r="H16" s="2"/>
      <c r="I16" s="5"/>
      <c r="J16" s="186"/>
      <c r="K16" s="4"/>
      <c r="L16" s="858"/>
      <c r="M16" s="5"/>
      <c r="N16" s="186"/>
      <c r="O16" s="4"/>
      <c r="P16"/>
      <c r="Q16" s="5"/>
      <c r="R16" s="186"/>
      <c r="S16" s="4"/>
      <c r="U16" s="5"/>
      <c r="V16" s="200"/>
      <c r="AG16" s="296"/>
    </row>
    <row r="17" spans="1:29" ht="6" customHeight="1">
      <c r="A17" s="118"/>
      <c r="B17" s="198"/>
      <c r="C17" s="4"/>
      <c r="D17" s="8"/>
      <c r="E17" s="5"/>
      <c r="F17" s="186"/>
      <c r="G17" s="4"/>
      <c r="I17" s="5"/>
      <c r="J17" s="186"/>
      <c r="K17" s="4"/>
      <c r="L17" s="859"/>
      <c r="M17" s="5"/>
      <c r="N17" s="186"/>
      <c r="O17" s="4"/>
      <c r="P17"/>
      <c r="Q17" s="5"/>
      <c r="R17" s="186"/>
      <c r="S17" s="4"/>
      <c r="U17" s="5"/>
      <c r="V17" s="200"/>
    </row>
    <row r="18" spans="1:29" ht="16">
      <c r="A18" s="118"/>
      <c r="B18" s="198"/>
      <c r="C18" s="4"/>
      <c r="D18" s="658" t="s">
        <v>245</v>
      </c>
      <c r="E18" s="5"/>
      <c r="F18" s="186"/>
      <c r="G18" s="4"/>
      <c r="I18" s="5"/>
      <c r="J18" s="186"/>
      <c r="K18" s="4"/>
      <c r="L18" s="775" t="s">
        <v>15</v>
      </c>
      <c r="M18" s="5"/>
      <c r="N18" s="186"/>
      <c r="O18" s="4"/>
      <c r="Q18" s="5"/>
      <c r="R18" s="186"/>
      <c r="S18" s="4"/>
      <c r="T18" s="52" t="s">
        <v>16</v>
      </c>
      <c r="U18" s="5"/>
      <c r="V18" s="200"/>
    </row>
    <row r="19" spans="1:29" ht="16">
      <c r="A19" s="118"/>
      <c r="B19" s="198"/>
      <c r="C19" s="4"/>
      <c r="D19" s="772">
        <v>100</v>
      </c>
      <c r="E19" s="5"/>
      <c r="F19" s="186"/>
      <c r="G19" s="4"/>
      <c r="I19" s="5"/>
      <c r="J19" s="186"/>
      <c r="K19" s="4"/>
      <c r="L19" s="776">
        <v>600</v>
      </c>
      <c r="M19" s="5"/>
      <c r="N19" s="186"/>
      <c r="O19" s="4"/>
      <c r="Q19" s="5"/>
      <c r="R19" s="186"/>
      <c r="S19" s="4"/>
      <c r="T19" s="53">
        <v>500</v>
      </c>
      <c r="U19" s="5"/>
      <c r="V19" s="200"/>
    </row>
    <row r="20" spans="1:29">
      <c r="A20" s="118"/>
      <c r="B20" s="198"/>
      <c r="C20" s="4"/>
      <c r="D20" s="773">
        <v>4</v>
      </c>
      <c r="E20" s="5"/>
      <c r="F20" s="186"/>
      <c r="G20" s="4"/>
      <c r="I20" s="5"/>
      <c r="J20" s="186"/>
      <c r="K20" s="4"/>
      <c r="L20" s="784">
        <v>20</v>
      </c>
      <c r="M20" s="5"/>
      <c r="N20" s="186"/>
      <c r="O20" s="4"/>
      <c r="Q20" s="5"/>
      <c r="R20" s="186"/>
      <c r="S20" s="4"/>
      <c r="T20" s="125">
        <v>16</v>
      </c>
      <c r="U20" s="5"/>
      <c r="V20" s="200"/>
    </row>
    <row r="21" spans="1:29">
      <c r="A21" s="118"/>
      <c r="B21" s="198"/>
      <c r="C21" s="4"/>
      <c r="D21" s="774"/>
      <c r="E21" s="5"/>
      <c r="F21" s="186"/>
      <c r="G21" s="4"/>
      <c r="I21" s="5"/>
      <c r="J21" s="186"/>
      <c r="K21" s="4"/>
      <c r="L21" s="156"/>
      <c r="M21" s="5"/>
      <c r="N21" s="186"/>
      <c r="O21" s="4"/>
      <c r="Q21" s="5"/>
      <c r="R21" s="186"/>
      <c r="S21" s="4"/>
      <c r="T21" s="156"/>
      <c r="U21" s="5"/>
      <c r="V21" s="200"/>
    </row>
    <row r="22" spans="1:29" ht="6" customHeight="1">
      <c r="A22" s="118"/>
      <c r="B22" s="198"/>
      <c r="C22" s="4"/>
      <c r="D22" s="359"/>
      <c r="E22" s="5"/>
      <c r="F22" s="186"/>
      <c r="G22" s="4"/>
      <c r="I22" s="5"/>
      <c r="J22" s="186"/>
      <c r="K22" s="4"/>
      <c r="L22" s="1"/>
      <c r="M22" s="5"/>
      <c r="N22" s="186"/>
      <c r="O22" s="4"/>
      <c r="P22"/>
      <c r="Q22" s="5"/>
      <c r="R22" s="186"/>
      <c r="S22" s="4"/>
      <c r="U22" s="5"/>
      <c r="V22" s="200"/>
    </row>
    <row r="23" spans="1:29" s="2" customFormat="1" ht="16">
      <c r="A23" s="26"/>
      <c r="B23" s="194"/>
      <c r="C23" s="19"/>
      <c r="D23" s="775" t="s">
        <v>17</v>
      </c>
      <c r="E23" s="20"/>
      <c r="F23" s="195"/>
      <c r="G23" s="19"/>
      <c r="I23" s="20"/>
      <c r="J23" s="195"/>
      <c r="K23" s="19"/>
      <c r="L23" s="52" t="s">
        <v>18</v>
      </c>
      <c r="M23" s="20"/>
      <c r="N23" s="195"/>
      <c r="O23" s="19"/>
      <c r="P23" s="52" t="s">
        <v>19</v>
      </c>
      <c r="Q23" s="20"/>
      <c r="R23" s="195"/>
      <c r="S23" s="19"/>
      <c r="T23" s="52" t="s">
        <v>20</v>
      </c>
      <c r="U23" s="20"/>
      <c r="V23" s="197"/>
      <c r="AC23" s="3"/>
    </row>
    <row r="24" spans="1:29" s="2" customFormat="1" ht="16">
      <c r="A24" s="26"/>
      <c r="B24" s="194"/>
      <c r="C24" s="19"/>
      <c r="D24" s="776">
        <v>350</v>
      </c>
      <c r="E24" s="20"/>
      <c r="F24" s="195"/>
      <c r="G24" s="19"/>
      <c r="H24"/>
      <c r="I24" s="20"/>
      <c r="J24" s="195"/>
      <c r="K24" s="19"/>
      <c r="L24" s="53">
        <v>400</v>
      </c>
      <c r="M24" s="20"/>
      <c r="N24" s="195"/>
      <c r="O24" s="19"/>
      <c r="P24" s="53">
        <v>800</v>
      </c>
      <c r="Q24" s="20"/>
      <c r="R24" s="195"/>
      <c r="S24" s="19"/>
      <c r="T24" s="53">
        <v>500</v>
      </c>
      <c r="U24" s="20"/>
      <c r="V24" s="197"/>
      <c r="AC24" s="3"/>
    </row>
    <row r="25" spans="1:29" s="2" customFormat="1" ht="16">
      <c r="A25" s="26"/>
      <c r="B25" s="194"/>
      <c r="C25" s="19"/>
      <c r="D25" s="777">
        <v>8</v>
      </c>
      <c r="E25" s="20"/>
      <c r="F25" s="195"/>
      <c r="G25" s="19"/>
      <c r="I25" s="20"/>
      <c r="J25" s="195"/>
      <c r="K25" s="19"/>
      <c r="L25" s="125">
        <v>16</v>
      </c>
      <c r="M25" s="20"/>
      <c r="N25" s="195"/>
      <c r="O25" s="19"/>
      <c r="P25" s="125">
        <v>24</v>
      </c>
      <c r="Q25" s="20"/>
      <c r="R25" s="195"/>
      <c r="S25" s="19"/>
      <c r="T25" s="125">
        <v>16</v>
      </c>
      <c r="U25" s="20"/>
      <c r="V25" s="197"/>
      <c r="AC25" s="3"/>
    </row>
    <row r="26" spans="1:29" s="2" customFormat="1" ht="16">
      <c r="A26" s="26"/>
      <c r="B26" s="194"/>
      <c r="C26" s="19"/>
      <c r="D26" s="778"/>
      <c r="E26" s="20"/>
      <c r="F26" s="195"/>
      <c r="G26" s="19"/>
      <c r="I26" s="20"/>
      <c r="J26" s="195"/>
      <c r="K26" s="19"/>
      <c r="L26" s="156"/>
      <c r="M26" s="20"/>
      <c r="N26" s="195"/>
      <c r="O26" s="19"/>
      <c r="P26" s="156"/>
      <c r="Q26" s="20"/>
      <c r="R26" s="195"/>
      <c r="S26" s="19"/>
      <c r="T26" s="156"/>
      <c r="U26" s="20"/>
      <c r="V26" s="197"/>
      <c r="AC26" s="3"/>
    </row>
    <row r="27" spans="1:29" s="2" customFormat="1" ht="6" customHeight="1">
      <c r="A27" s="26"/>
      <c r="B27" s="194"/>
      <c r="C27" s="19"/>
      <c r="D27" s="779"/>
      <c r="E27" s="20"/>
      <c r="F27" s="195"/>
      <c r="G27" s="19"/>
      <c r="I27" s="20"/>
      <c r="J27" s="195"/>
      <c r="K27" s="19"/>
      <c r="L27" s="3"/>
      <c r="M27" s="20"/>
      <c r="N27" s="195"/>
      <c r="O27" s="19"/>
      <c r="Q27" s="20"/>
      <c r="R27" s="195"/>
      <c r="S27" s="19"/>
      <c r="U27" s="20"/>
      <c r="V27" s="197"/>
      <c r="AC27" s="3"/>
    </row>
    <row r="28" spans="1:29" s="2" customFormat="1" ht="16">
      <c r="A28" s="26"/>
      <c r="B28" s="194"/>
      <c r="C28" s="19"/>
      <c r="D28" s="780" t="s">
        <v>21</v>
      </c>
      <c r="E28" s="20"/>
      <c r="F28" s="195"/>
      <c r="G28" s="19"/>
      <c r="H28" s="52" t="s">
        <v>22</v>
      </c>
      <c r="I28" s="20"/>
      <c r="J28" s="195"/>
      <c r="K28" s="19"/>
      <c r="L28" s="52" t="s">
        <v>23</v>
      </c>
      <c r="M28" s="20"/>
      <c r="N28" s="195"/>
      <c r="O28" s="19"/>
      <c r="P28" s="52" t="s">
        <v>24</v>
      </c>
      <c r="Q28" s="20"/>
      <c r="R28" s="195"/>
      <c r="S28" s="19"/>
      <c r="T28" s="52" t="s">
        <v>25</v>
      </c>
      <c r="U28" s="20"/>
      <c r="V28" s="197"/>
      <c r="AC28" s="3"/>
    </row>
    <row r="29" spans="1:29" s="2" customFormat="1" ht="16">
      <c r="A29" s="26"/>
      <c r="B29" s="194"/>
      <c r="C29" s="19"/>
      <c r="D29" s="781">
        <v>750</v>
      </c>
      <c r="E29" s="20"/>
      <c r="F29" s="195"/>
      <c r="G29" s="19"/>
      <c r="H29" s="776">
        <v>950</v>
      </c>
      <c r="I29" s="20"/>
      <c r="J29" s="195"/>
      <c r="K29" s="19"/>
      <c r="L29" s="53">
        <v>400</v>
      </c>
      <c r="M29" s="20"/>
      <c r="N29" s="195"/>
      <c r="O29" s="19"/>
      <c r="P29" s="53">
        <v>500</v>
      </c>
      <c r="Q29" s="20"/>
      <c r="R29" s="195"/>
      <c r="S29" s="19"/>
      <c r="T29" s="53">
        <v>500</v>
      </c>
      <c r="U29" s="20"/>
      <c r="V29" s="197"/>
      <c r="AC29" s="3"/>
    </row>
    <row r="30" spans="1:29" s="2" customFormat="1" ht="16">
      <c r="A30" s="26"/>
      <c r="B30" s="194"/>
      <c r="C30" s="19"/>
      <c r="D30" s="782">
        <v>40</v>
      </c>
      <c r="E30" s="20"/>
      <c r="F30" s="195"/>
      <c r="G30" s="19"/>
      <c r="H30" s="784">
        <v>24</v>
      </c>
      <c r="I30" s="20"/>
      <c r="J30" s="195"/>
      <c r="K30" s="19"/>
      <c r="L30" s="125">
        <v>16</v>
      </c>
      <c r="M30" s="20"/>
      <c r="N30" s="195"/>
      <c r="O30" s="19"/>
      <c r="P30" s="125">
        <v>16</v>
      </c>
      <c r="Q30" s="20"/>
      <c r="R30" s="195"/>
      <c r="S30" s="19"/>
      <c r="T30" s="125">
        <v>16</v>
      </c>
      <c r="U30" s="20"/>
      <c r="V30" s="197"/>
      <c r="AC30" s="3"/>
    </row>
    <row r="31" spans="1:29" s="2" customFormat="1" ht="16">
      <c r="A31" s="26"/>
      <c r="B31" s="194"/>
      <c r="C31" s="19"/>
      <c r="D31" s="783"/>
      <c r="E31" s="20"/>
      <c r="F31" s="195"/>
      <c r="G31" s="19"/>
      <c r="H31" s="785"/>
      <c r="I31" s="20"/>
      <c r="J31" s="195"/>
      <c r="K31" s="19"/>
      <c r="L31" s="156"/>
      <c r="M31" s="20"/>
      <c r="N31" s="195"/>
      <c r="O31" s="19"/>
      <c r="P31" s="156"/>
      <c r="Q31" s="20"/>
      <c r="R31" s="195"/>
      <c r="S31" s="19"/>
      <c r="T31" s="156"/>
      <c r="U31" s="20"/>
      <c r="V31" s="197"/>
      <c r="AC31" s="3"/>
    </row>
    <row r="32" spans="1:29" s="2" customFormat="1" ht="6" customHeight="1">
      <c r="A32" s="26"/>
      <c r="B32" s="194"/>
      <c r="C32" s="19"/>
      <c r="D32" s="779"/>
      <c r="E32" s="20"/>
      <c r="F32" s="195"/>
      <c r="G32" s="19"/>
      <c r="H32" s="779"/>
      <c r="I32" s="20"/>
      <c r="J32" s="195"/>
      <c r="K32" s="19"/>
      <c r="M32" s="20"/>
      <c r="N32" s="195"/>
      <c r="O32" s="19"/>
      <c r="Q32" s="20"/>
      <c r="R32" s="195"/>
      <c r="S32" s="19"/>
      <c r="U32" s="20"/>
      <c r="V32" s="197"/>
      <c r="AC32" s="3"/>
    </row>
    <row r="33" spans="1:29" s="2" customFormat="1" ht="16">
      <c r="A33" s="26"/>
      <c r="B33" s="194"/>
      <c r="C33" s="19"/>
      <c r="D33" s="775" t="s">
        <v>26</v>
      </c>
      <c r="E33" s="20"/>
      <c r="F33" s="195"/>
      <c r="G33" s="19"/>
      <c r="H33" s="775" t="s">
        <v>27</v>
      </c>
      <c r="I33" s="20"/>
      <c r="J33" s="195"/>
      <c r="K33" s="19"/>
      <c r="L33" s="52" t="s">
        <v>28</v>
      </c>
      <c r="M33" s="20"/>
      <c r="N33" s="195"/>
      <c r="O33" s="19"/>
      <c r="P33" s="52" t="s">
        <v>29</v>
      </c>
      <c r="Q33" s="20"/>
      <c r="R33" s="195"/>
      <c r="S33" s="19"/>
      <c r="T33" s="52" t="s">
        <v>30</v>
      </c>
      <c r="U33" s="20"/>
      <c r="V33" s="197"/>
      <c r="AC33" s="3"/>
    </row>
    <row r="34" spans="1:29" s="2" customFormat="1" ht="16">
      <c r="A34" s="26"/>
      <c r="B34" s="194"/>
      <c r="C34" s="19"/>
      <c r="D34" s="776">
        <v>500</v>
      </c>
      <c r="E34" s="20"/>
      <c r="F34" s="195"/>
      <c r="G34" s="19"/>
      <c r="H34" s="776">
        <v>700</v>
      </c>
      <c r="I34" s="20"/>
      <c r="J34" s="195"/>
      <c r="K34" s="19"/>
      <c r="L34" s="53">
        <v>600</v>
      </c>
      <c r="M34" s="20"/>
      <c r="N34" s="195"/>
      <c r="O34" s="19"/>
      <c r="P34" s="53">
        <v>800</v>
      </c>
      <c r="Q34" s="20"/>
      <c r="R34" s="195"/>
      <c r="S34" s="19"/>
      <c r="T34" s="53">
        <v>500</v>
      </c>
      <c r="U34" s="20"/>
      <c r="V34" s="197"/>
      <c r="AC34" s="3"/>
    </row>
    <row r="35" spans="1:29" s="2" customFormat="1" ht="16">
      <c r="A35" s="26"/>
      <c r="B35" s="194"/>
      <c r="C35" s="19"/>
      <c r="D35" s="125">
        <v>16</v>
      </c>
      <c r="E35" s="20"/>
      <c r="F35" s="195"/>
      <c r="G35" s="19"/>
      <c r="H35" s="157">
        <v>16</v>
      </c>
      <c r="I35" s="20"/>
      <c r="J35" s="195"/>
      <c r="K35" s="19"/>
      <c r="L35" s="125">
        <v>24</v>
      </c>
      <c r="M35" s="20"/>
      <c r="N35" s="195"/>
      <c r="O35" s="19"/>
      <c r="P35" s="125">
        <v>32</v>
      </c>
      <c r="Q35" s="20"/>
      <c r="R35" s="195"/>
      <c r="S35" s="19"/>
      <c r="T35" s="125">
        <v>16</v>
      </c>
      <c r="U35" s="20"/>
      <c r="V35" s="197"/>
      <c r="AC35" s="3"/>
    </row>
    <row r="36" spans="1:29" s="2" customFormat="1" ht="17" thickBot="1">
      <c r="A36" s="26"/>
      <c r="B36" s="194"/>
      <c r="C36" s="22"/>
      <c r="D36" s="158"/>
      <c r="E36" s="23"/>
      <c r="F36" s="195"/>
      <c r="G36" s="22"/>
      <c r="H36" s="159"/>
      <c r="I36" s="23"/>
      <c r="J36" s="195"/>
      <c r="K36" s="22"/>
      <c r="L36" s="159"/>
      <c r="M36" s="23"/>
      <c r="N36" s="195"/>
      <c r="O36" s="22"/>
      <c r="P36" s="159"/>
      <c r="Q36" s="23"/>
      <c r="R36" s="195"/>
      <c r="S36" s="22"/>
      <c r="T36" s="159"/>
      <c r="U36" s="23"/>
      <c r="V36" s="197"/>
      <c r="AC36" s="3"/>
    </row>
    <row r="37" spans="1:29" ht="6" customHeight="1">
      <c r="A37" s="118"/>
      <c r="B37" s="198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200"/>
    </row>
    <row r="38" spans="1:29" s="2" customFormat="1" ht="16">
      <c r="A38" s="26"/>
      <c r="B38" s="194"/>
      <c r="C38" s="25"/>
      <c r="D38" s="54">
        <f>D35+D30+D25+D20</f>
        <v>68</v>
      </c>
      <c r="E38" s="56" t="s">
        <v>31</v>
      </c>
      <c r="F38" s="195"/>
      <c r="G38" s="58"/>
      <c r="H38" s="54">
        <f>H30+H35</f>
        <v>40</v>
      </c>
      <c r="I38" s="56" t="s">
        <v>31</v>
      </c>
      <c r="J38" s="195"/>
      <c r="K38" s="58"/>
      <c r="L38" s="860">
        <f>L15+L20+L25+L30+L35</f>
        <v>84</v>
      </c>
      <c r="M38" s="56" t="s">
        <v>31</v>
      </c>
      <c r="N38" s="195"/>
      <c r="O38" s="58"/>
      <c r="P38" s="54">
        <f>P25+P30+P35</f>
        <v>72</v>
      </c>
      <c r="Q38" s="56" t="s">
        <v>31</v>
      </c>
      <c r="R38" s="195"/>
      <c r="S38" s="58"/>
      <c r="T38" s="54">
        <f>T20+T25+T30+T35</f>
        <v>64</v>
      </c>
      <c r="U38" s="56" t="s">
        <v>31</v>
      </c>
      <c r="V38" s="197"/>
      <c r="AC38" s="3"/>
    </row>
    <row r="39" spans="1:29" s="2" customFormat="1" ht="16">
      <c r="A39" s="26"/>
      <c r="B39" s="194"/>
      <c r="C39" s="27"/>
      <c r="D39" s="55"/>
      <c r="E39" s="60"/>
      <c r="F39" s="220"/>
      <c r="G39" s="61"/>
      <c r="H39" s="55"/>
      <c r="I39" s="60"/>
      <c r="J39" s="220"/>
      <c r="K39" s="61"/>
      <c r="L39" s="856"/>
      <c r="M39" s="60"/>
      <c r="N39" s="220"/>
      <c r="O39" s="61"/>
      <c r="P39" s="55"/>
      <c r="Q39" s="60"/>
      <c r="R39" s="220"/>
      <c r="S39" s="61"/>
      <c r="T39" s="55"/>
      <c r="U39" s="60"/>
      <c r="V39" s="197"/>
      <c r="AC39" s="3"/>
    </row>
    <row r="40" spans="1:29" s="2" customFormat="1" ht="6" customHeight="1">
      <c r="A40" s="26"/>
      <c r="B40" s="194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7"/>
      <c r="AC40" s="3"/>
    </row>
    <row r="41" spans="1:29" s="2" customFormat="1" ht="16">
      <c r="A41" s="26"/>
      <c r="B41" s="194"/>
      <c r="C41" s="195"/>
      <c r="D41" s="201"/>
      <c r="E41" s="201"/>
      <c r="F41" s="201"/>
      <c r="G41" s="201"/>
      <c r="H41" s="201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202" t="s">
        <v>32</v>
      </c>
      <c r="T41" s="203">
        <f>D11+H11+L11+P11+T11</f>
        <v>41</v>
      </c>
      <c r="U41" s="195"/>
      <c r="V41" s="197"/>
      <c r="AC41" s="3"/>
    </row>
    <row r="42" spans="1:29" s="2" customFormat="1" ht="16">
      <c r="A42" s="26"/>
      <c r="B42" s="204"/>
      <c r="C42" s="205"/>
      <c r="D42" s="206">
        <f>D38+H38+L38+P38+T38</f>
        <v>328</v>
      </c>
      <c r="E42" s="206" t="s">
        <v>33</v>
      </c>
      <c r="F42" s="206"/>
      <c r="G42" s="206"/>
      <c r="H42" s="206"/>
      <c r="I42" s="205"/>
      <c r="J42" s="205"/>
      <c r="K42" s="205"/>
      <c r="L42" s="207" t="s">
        <v>34</v>
      </c>
      <c r="M42" s="205"/>
      <c r="N42" s="205"/>
      <c r="O42" s="205"/>
      <c r="P42" s="208">
        <f>D10+H10+L10+P10+T10</f>
        <v>9000</v>
      </c>
      <c r="Q42" s="205"/>
      <c r="R42" s="209"/>
      <c r="S42" s="210"/>
      <c r="T42" s="211"/>
      <c r="U42" s="205"/>
      <c r="V42" s="212"/>
      <c r="AC42" s="3"/>
    </row>
    <row r="43" spans="1:29" ht="25">
      <c r="A43" s="118"/>
      <c r="B43" s="225"/>
      <c r="C43" s="226"/>
      <c r="D43" s="227" t="s">
        <v>289</v>
      </c>
      <c r="E43" s="226"/>
      <c r="F43" s="226"/>
      <c r="G43" s="226"/>
      <c r="H43" s="228" t="s">
        <v>36</v>
      </c>
      <c r="I43" s="226"/>
      <c r="J43" s="226"/>
      <c r="K43" s="226"/>
      <c r="L43" s="583"/>
      <c r="M43" s="226"/>
      <c r="N43" s="226"/>
      <c r="O43" s="226"/>
      <c r="P43" s="229"/>
      <c r="Q43" s="226"/>
      <c r="R43" s="226"/>
      <c r="S43" s="226"/>
      <c r="T43" s="226"/>
      <c r="U43" s="226"/>
      <c r="V43" s="230"/>
    </row>
    <row r="44" spans="1:29" s="2" customFormat="1" ht="15" customHeight="1">
      <c r="A44" s="26"/>
      <c r="B44" s="231"/>
      <c r="C44" s="232"/>
      <c r="D44" s="232" t="s">
        <v>3</v>
      </c>
      <c r="E44" s="232"/>
      <c r="F44" s="232"/>
      <c r="G44" s="232"/>
      <c r="H44" s="232"/>
      <c r="I44" s="232"/>
      <c r="J44" s="232"/>
      <c r="K44" s="232"/>
      <c r="L44" s="233"/>
      <c r="M44" s="232"/>
      <c r="N44" s="232"/>
      <c r="O44" s="232"/>
      <c r="P44" s="234"/>
      <c r="Q44" s="232"/>
      <c r="R44" s="232"/>
      <c r="S44" s="232"/>
      <c r="T44" s="232"/>
      <c r="U44" s="232"/>
      <c r="V44" s="235"/>
      <c r="AC44" s="3"/>
    </row>
    <row r="45" spans="1:29" ht="13.5" customHeight="1" thickBot="1">
      <c r="A45" s="118"/>
      <c r="B45" s="236"/>
      <c r="C45" s="237"/>
      <c r="D45" s="238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9"/>
      <c r="Q45" s="237"/>
      <c r="R45" s="237"/>
      <c r="S45" s="237"/>
      <c r="T45" s="237"/>
      <c r="U45" s="239"/>
      <c r="V45" s="240"/>
    </row>
    <row r="46" spans="1:29" s="41" customFormat="1" ht="17">
      <c r="A46" s="154"/>
      <c r="B46" s="241"/>
      <c r="C46" s="36"/>
      <c r="D46" s="37" t="s">
        <v>37</v>
      </c>
      <c r="E46" s="38"/>
      <c r="F46" s="245"/>
      <c r="G46" s="36"/>
      <c r="H46" s="37" t="s">
        <v>38</v>
      </c>
      <c r="I46" s="38"/>
      <c r="J46" s="245"/>
      <c r="K46" s="36"/>
      <c r="L46" s="37" t="s">
        <v>39</v>
      </c>
      <c r="M46" s="38"/>
      <c r="N46" s="245"/>
      <c r="O46" s="36"/>
      <c r="P46" s="37" t="s">
        <v>40</v>
      </c>
      <c r="Q46" s="39"/>
      <c r="R46" s="245"/>
      <c r="S46" s="36"/>
      <c r="T46" s="37" t="s">
        <v>41</v>
      </c>
      <c r="U46" s="38"/>
      <c r="V46" s="247"/>
      <c r="X46" s="79"/>
      <c r="AC46" s="42"/>
    </row>
    <row r="47" spans="1:29" ht="6" customHeight="1">
      <c r="A47" s="118"/>
      <c r="B47" s="236"/>
      <c r="C47" s="4"/>
      <c r="E47" s="5"/>
      <c r="F47" s="237"/>
      <c r="G47" s="4"/>
      <c r="I47" s="5"/>
      <c r="J47" s="237"/>
      <c r="K47" s="4"/>
      <c r="M47" s="5"/>
      <c r="N47" s="237"/>
      <c r="O47" s="4"/>
      <c r="P47"/>
      <c r="Q47" s="6"/>
      <c r="R47" s="237"/>
      <c r="S47" s="4"/>
      <c r="U47" s="5"/>
      <c r="V47" s="240"/>
    </row>
    <row r="48" spans="1:29" s="2" customFormat="1" ht="15.75" customHeight="1">
      <c r="A48" s="26"/>
      <c r="B48" s="231"/>
      <c r="C48" s="19"/>
      <c r="D48" s="49" t="s">
        <v>42</v>
      </c>
      <c r="E48" s="20"/>
      <c r="F48" s="256"/>
      <c r="G48" s="63"/>
      <c r="H48" s="49" t="s">
        <v>43</v>
      </c>
      <c r="I48" s="62"/>
      <c r="J48" s="256"/>
      <c r="K48" s="44"/>
      <c r="L48" s="49" t="s">
        <v>44</v>
      </c>
      <c r="M48" s="35"/>
      <c r="N48" s="256"/>
      <c r="O48" s="63"/>
      <c r="P48" s="49" t="s">
        <v>45</v>
      </c>
      <c r="Q48" s="62"/>
      <c r="R48" s="256"/>
      <c r="S48" s="63"/>
      <c r="T48" s="49" t="s">
        <v>46</v>
      </c>
      <c r="U48" s="20"/>
      <c r="V48" s="235"/>
      <c r="X48" s="49"/>
      <c r="Y48" s="49"/>
      <c r="AC48" s="3"/>
    </row>
    <row r="49" spans="1:29" s="2" customFormat="1" ht="6" customHeight="1">
      <c r="A49" s="26"/>
      <c r="B49" s="231"/>
      <c r="C49" s="19"/>
      <c r="E49" s="20"/>
      <c r="F49" s="257"/>
      <c r="G49" s="18"/>
      <c r="H49" s="11"/>
      <c r="I49" s="17"/>
      <c r="J49" s="257"/>
      <c r="K49" s="16"/>
      <c r="L49" s="12"/>
      <c r="M49" s="5"/>
      <c r="N49" s="257"/>
      <c r="O49" s="18"/>
      <c r="P49" s="11"/>
      <c r="Q49" s="17"/>
      <c r="R49" s="257"/>
      <c r="S49" s="18"/>
      <c r="T49" s="11"/>
      <c r="U49" s="20"/>
      <c r="V49" s="235"/>
      <c r="X49" s="11"/>
      <c r="Y49" s="11"/>
      <c r="AC49" s="3"/>
    </row>
    <row r="50" spans="1:29" s="2" customFormat="1" ht="12.75" customHeight="1">
      <c r="A50" s="26"/>
      <c r="B50" s="231"/>
      <c r="C50" s="19"/>
      <c r="D50" s="72" t="s">
        <v>13</v>
      </c>
      <c r="E50" s="20"/>
      <c r="F50" s="257"/>
      <c r="G50" s="18"/>
      <c r="H50" s="72" t="s">
        <v>13</v>
      </c>
      <c r="I50" s="17"/>
      <c r="J50" s="257"/>
      <c r="K50" s="18"/>
      <c r="L50" s="72" t="s">
        <v>13</v>
      </c>
      <c r="M50" s="20"/>
      <c r="N50" s="257"/>
      <c r="O50" s="18"/>
      <c r="P50" s="72" t="s">
        <v>13</v>
      </c>
      <c r="Q50" s="17"/>
      <c r="R50" s="257"/>
      <c r="S50" s="18"/>
      <c r="T50" s="72" t="s">
        <v>13</v>
      </c>
      <c r="U50" s="20"/>
      <c r="V50" s="235"/>
      <c r="X50" s="72"/>
      <c r="Y50" s="11"/>
      <c r="AC50" s="3"/>
    </row>
    <row r="51" spans="1:29" s="2" customFormat="1" ht="15" customHeight="1">
      <c r="A51" s="26"/>
      <c r="B51" s="231"/>
      <c r="C51" s="19"/>
      <c r="D51" s="147">
        <v>1800</v>
      </c>
      <c r="E51" s="20"/>
      <c r="F51" s="232"/>
      <c r="G51" s="19"/>
      <c r="H51" s="142">
        <v>1800</v>
      </c>
      <c r="I51" s="20"/>
      <c r="J51" s="232"/>
      <c r="K51" s="19"/>
      <c r="L51" s="147">
        <v>2200</v>
      </c>
      <c r="M51" s="20"/>
      <c r="N51" s="232"/>
      <c r="O51" s="19"/>
      <c r="P51" s="142">
        <v>2200</v>
      </c>
      <c r="Q51" s="21"/>
      <c r="R51" s="232"/>
      <c r="S51" s="19"/>
      <c r="T51" s="142">
        <v>2200</v>
      </c>
      <c r="U51" s="20"/>
      <c r="V51" s="235"/>
      <c r="X51" s="142"/>
      <c r="AC51" s="3"/>
    </row>
    <row r="52" spans="1:29" s="2" customFormat="1" ht="6" customHeight="1">
      <c r="A52" s="26"/>
      <c r="B52" s="231"/>
      <c r="C52" s="19"/>
      <c r="E52" s="20"/>
      <c r="F52" s="232"/>
      <c r="G52" s="19"/>
      <c r="I52" s="20"/>
      <c r="J52" s="232"/>
      <c r="K52" s="19"/>
      <c r="L52" s="3"/>
      <c r="M52" s="20"/>
      <c r="N52" s="232"/>
      <c r="O52" s="19"/>
      <c r="Q52" s="21"/>
      <c r="R52" s="232"/>
      <c r="S52" s="19"/>
      <c r="U52" s="20"/>
      <c r="V52" s="235"/>
      <c r="AC52" s="3"/>
    </row>
    <row r="53" spans="1:29" s="2" customFormat="1" ht="12.75" customHeight="1">
      <c r="A53" s="26"/>
      <c r="B53" s="231"/>
      <c r="C53" s="19"/>
      <c r="D53" s="49">
        <f>D76/8</f>
        <v>6</v>
      </c>
      <c r="E53" s="20"/>
      <c r="F53" s="232"/>
      <c r="G53" s="19"/>
      <c r="H53" s="49">
        <f>H76/8</f>
        <v>7</v>
      </c>
      <c r="I53" s="20"/>
      <c r="J53" s="232"/>
      <c r="K53" s="74"/>
      <c r="L53" s="49">
        <f>L76/8</f>
        <v>8</v>
      </c>
      <c r="M53" s="20"/>
      <c r="N53" s="232"/>
      <c r="O53" s="19"/>
      <c r="P53" s="49">
        <f>P76/8</f>
        <v>8</v>
      </c>
      <c r="Q53" s="21"/>
      <c r="R53" s="232"/>
      <c r="S53" s="19"/>
      <c r="T53" s="49">
        <f>T76/8</f>
        <v>9</v>
      </c>
      <c r="U53" s="20"/>
      <c r="V53" s="235"/>
      <c r="X53" s="49"/>
      <c r="AC53" s="3"/>
    </row>
    <row r="54" spans="1:29" ht="12.75" customHeight="1">
      <c r="A54" s="118"/>
      <c r="B54" s="236"/>
      <c r="C54" s="19"/>
      <c r="D54" s="47"/>
      <c r="E54" s="20"/>
      <c r="F54" s="237"/>
      <c r="G54" s="4"/>
      <c r="I54" s="5"/>
      <c r="J54" s="237"/>
      <c r="K54" s="19"/>
      <c r="L54" s="3"/>
      <c r="M54" s="20"/>
      <c r="N54" s="237"/>
      <c r="O54" s="4"/>
      <c r="P54"/>
      <c r="Q54" s="6"/>
      <c r="R54" s="237"/>
      <c r="S54" s="4"/>
      <c r="U54" s="5"/>
      <c r="V54" s="240"/>
    </row>
    <row r="55" spans="1:29" ht="6" customHeight="1">
      <c r="A55" s="118"/>
      <c r="B55" s="236"/>
      <c r="C55" s="19"/>
      <c r="D55" s="2"/>
      <c r="E55" s="20"/>
      <c r="F55" s="237"/>
      <c r="G55" s="4"/>
      <c r="I55" s="5"/>
      <c r="J55" s="237"/>
      <c r="K55" s="4"/>
      <c r="M55" s="5"/>
      <c r="N55" s="237"/>
      <c r="O55" s="4"/>
      <c r="P55"/>
      <c r="Q55" s="6"/>
      <c r="R55" s="237"/>
      <c r="S55" s="4"/>
      <c r="U55" s="5"/>
      <c r="V55" s="240"/>
    </row>
    <row r="56" spans="1:29" s="2" customFormat="1" ht="16" customHeight="1">
      <c r="A56" s="26"/>
      <c r="B56" s="231"/>
      <c r="C56" s="19"/>
      <c r="D56" s="47"/>
      <c r="E56" s="20"/>
      <c r="F56" s="232"/>
      <c r="G56" s="19"/>
      <c r="H56" s="82"/>
      <c r="I56" s="20"/>
      <c r="J56" s="232"/>
      <c r="K56" s="19"/>
      <c r="L56" s="3"/>
      <c r="M56" s="20"/>
      <c r="N56" s="232"/>
      <c r="O56" s="19"/>
      <c r="P56" s="3"/>
      <c r="Q56" s="21"/>
      <c r="R56" s="232"/>
      <c r="S56" s="19"/>
      <c r="T56" s="68" t="s">
        <v>47</v>
      </c>
      <c r="U56" s="20"/>
      <c r="V56" s="235"/>
      <c r="AC56" s="3"/>
    </row>
    <row r="57" spans="1:29" s="2" customFormat="1" ht="14" customHeight="1">
      <c r="A57" s="26"/>
      <c r="B57" s="231"/>
      <c r="C57" s="19"/>
      <c r="E57" s="20"/>
      <c r="F57" s="232"/>
      <c r="G57" s="19"/>
      <c r="H57" s="82"/>
      <c r="I57" s="20"/>
      <c r="J57" s="232"/>
      <c r="K57" s="19"/>
      <c r="L57" s="3"/>
      <c r="M57" s="20"/>
      <c r="N57" s="232"/>
      <c r="O57" s="19"/>
      <c r="P57" s="3"/>
      <c r="Q57" s="21"/>
      <c r="R57" s="232"/>
      <c r="S57" s="19"/>
      <c r="T57" s="69">
        <v>800</v>
      </c>
      <c r="U57" s="20"/>
      <c r="V57" s="235"/>
      <c r="AC57" s="3"/>
    </row>
    <row r="58" spans="1:29" s="2" customFormat="1" ht="12.75" customHeight="1">
      <c r="A58" s="26"/>
      <c r="B58" s="231"/>
      <c r="C58" s="19"/>
      <c r="E58" s="20"/>
      <c r="F58" s="232"/>
      <c r="G58" s="19"/>
      <c r="H58" s="83"/>
      <c r="I58" s="20"/>
      <c r="J58" s="232"/>
      <c r="K58" s="19"/>
      <c r="L58" s="3"/>
      <c r="M58" s="20"/>
      <c r="N58" s="232"/>
      <c r="O58" s="19"/>
      <c r="P58" s="3"/>
      <c r="Q58" s="21"/>
      <c r="R58" s="232"/>
      <c r="S58" s="19"/>
      <c r="T58" s="267">
        <v>24</v>
      </c>
      <c r="U58" s="20"/>
      <c r="V58" s="235"/>
      <c r="AC58" s="3"/>
    </row>
    <row r="59" spans="1:29" s="2" customFormat="1" ht="12.75" customHeight="1">
      <c r="A59" s="26"/>
      <c r="B59" s="231"/>
      <c r="C59" s="19"/>
      <c r="E59" s="20"/>
      <c r="F59" s="232"/>
      <c r="G59" s="19"/>
      <c r="I59" s="20"/>
      <c r="J59" s="232"/>
      <c r="K59" s="19"/>
      <c r="L59" s="3"/>
      <c r="M59" s="20"/>
      <c r="N59" s="232"/>
      <c r="O59" s="19"/>
      <c r="Q59" s="21"/>
      <c r="R59" s="232"/>
      <c r="S59" s="19"/>
      <c r="T59" s="268"/>
      <c r="U59" s="20"/>
      <c r="V59" s="235"/>
      <c r="AC59" s="3"/>
    </row>
    <row r="60" spans="1:29" s="2" customFormat="1" ht="6" customHeight="1">
      <c r="A60" s="26"/>
      <c r="B60" s="231"/>
      <c r="C60" s="19"/>
      <c r="E60" s="20"/>
      <c r="F60" s="232"/>
      <c r="G60" s="19"/>
      <c r="I60" s="20"/>
      <c r="J60" s="232"/>
      <c r="K60" s="19"/>
      <c r="M60" s="20"/>
      <c r="N60" s="232"/>
      <c r="O60" s="19"/>
      <c r="Q60" s="21"/>
      <c r="R60" s="232"/>
      <c r="S60" s="19"/>
      <c r="U60" s="20"/>
      <c r="V60" s="235"/>
      <c r="X60" s="3"/>
      <c r="AC60" s="3"/>
    </row>
    <row r="61" spans="1:29" s="2" customFormat="1" ht="16">
      <c r="A61" s="26"/>
      <c r="B61" s="231"/>
      <c r="C61" s="19"/>
      <c r="D61" s="68" t="s">
        <v>271</v>
      </c>
      <c r="E61" s="20"/>
      <c r="F61" s="232"/>
      <c r="G61" s="19"/>
      <c r="H61" s="68" t="s">
        <v>313</v>
      </c>
      <c r="I61" s="20"/>
      <c r="J61" s="232"/>
      <c r="K61" s="19"/>
      <c r="L61" s="68" t="s">
        <v>52</v>
      </c>
      <c r="M61" s="20"/>
      <c r="N61" s="232"/>
      <c r="O61" s="19"/>
      <c r="P61" s="68" t="s">
        <v>40</v>
      </c>
      <c r="Q61" s="21"/>
      <c r="R61" s="232"/>
      <c r="S61" s="19"/>
      <c r="T61" s="68" t="s">
        <v>49</v>
      </c>
      <c r="U61" s="20"/>
      <c r="V61" s="235"/>
      <c r="X61" s="3"/>
      <c r="AC61" s="3"/>
    </row>
    <row r="62" spans="1:29" s="2" customFormat="1" ht="16">
      <c r="A62" s="26"/>
      <c r="B62" s="231"/>
      <c r="C62" s="19"/>
      <c r="D62" s="69">
        <v>700</v>
      </c>
      <c r="E62" s="20"/>
      <c r="F62" s="232"/>
      <c r="G62" s="19"/>
      <c r="H62" s="69">
        <v>900</v>
      </c>
      <c r="I62" s="20"/>
      <c r="J62" s="232"/>
      <c r="K62" s="19"/>
      <c r="L62" s="69">
        <v>600</v>
      </c>
      <c r="M62" s="20"/>
      <c r="N62" s="232"/>
      <c r="O62" s="19"/>
      <c r="P62" s="69">
        <v>850</v>
      </c>
      <c r="Q62" s="21"/>
      <c r="R62" s="232"/>
      <c r="S62" s="19"/>
      <c r="T62" s="69">
        <v>700</v>
      </c>
      <c r="U62" s="20"/>
      <c r="V62" s="235"/>
      <c r="X62" s="78"/>
      <c r="AC62" s="3"/>
    </row>
    <row r="63" spans="1:29" s="2" customFormat="1" ht="16">
      <c r="A63" s="26"/>
      <c r="B63" s="231"/>
      <c r="C63" s="19"/>
      <c r="D63" s="264">
        <v>16</v>
      </c>
      <c r="E63" s="20"/>
      <c r="F63" s="232"/>
      <c r="G63" s="19"/>
      <c r="H63" s="264">
        <v>24</v>
      </c>
      <c r="I63" s="20"/>
      <c r="J63" s="232"/>
      <c r="K63" s="19"/>
      <c r="L63" s="265">
        <v>16</v>
      </c>
      <c r="M63" s="20"/>
      <c r="N63" s="232"/>
      <c r="O63" s="19"/>
      <c r="P63" s="267">
        <v>24</v>
      </c>
      <c r="Q63" s="21"/>
      <c r="R63" s="232"/>
      <c r="S63" s="19"/>
      <c r="T63" s="267">
        <v>16</v>
      </c>
      <c r="U63" s="20"/>
      <c r="V63" s="235"/>
      <c r="X63" s="14"/>
      <c r="AC63" s="3"/>
    </row>
    <row r="64" spans="1:29" s="2" customFormat="1" ht="16">
      <c r="A64" s="26"/>
      <c r="B64" s="231"/>
      <c r="C64" s="19"/>
      <c r="D64" s="263"/>
      <c r="E64" s="20"/>
      <c r="F64" s="232"/>
      <c r="G64" s="19"/>
      <c r="H64" s="263"/>
      <c r="I64" s="20"/>
      <c r="J64" s="232"/>
      <c r="K64" s="19"/>
      <c r="L64" s="263"/>
      <c r="M64" s="20"/>
      <c r="N64" s="232"/>
      <c r="O64" s="19"/>
      <c r="P64" s="268"/>
      <c r="Q64" s="21"/>
      <c r="R64" s="232"/>
      <c r="S64" s="19"/>
      <c r="T64" s="268"/>
      <c r="U64" s="20"/>
      <c r="V64" s="235"/>
      <c r="X64" s="14"/>
      <c r="AC64" s="3"/>
    </row>
    <row r="65" spans="1:29" s="2" customFormat="1" ht="6" customHeight="1">
      <c r="A65" s="26"/>
      <c r="B65" s="231"/>
      <c r="C65" s="19"/>
      <c r="E65" s="20"/>
      <c r="F65" s="232"/>
      <c r="G65" s="19"/>
      <c r="I65" s="20"/>
      <c r="J65" s="232"/>
      <c r="K65" s="19"/>
      <c r="M65" s="20"/>
      <c r="N65" s="232"/>
      <c r="O65" s="19"/>
      <c r="Q65" s="21"/>
      <c r="R65" s="232"/>
      <c r="S65" s="19"/>
      <c r="U65" s="20"/>
      <c r="V65" s="235"/>
      <c r="X65" s="3"/>
      <c r="AC65" s="3"/>
    </row>
    <row r="66" spans="1:29" s="2" customFormat="1" ht="16">
      <c r="A66" s="26"/>
      <c r="B66" s="231"/>
      <c r="C66" s="19"/>
      <c r="D66" s="68" t="s">
        <v>50</v>
      </c>
      <c r="E66" s="20"/>
      <c r="F66" s="232"/>
      <c r="G66" s="19"/>
      <c r="H66" s="68" t="s">
        <v>314</v>
      </c>
      <c r="I66" s="20"/>
      <c r="J66" s="232"/>
      <c r="K66" s="19"/>
      <c r="L66" s="68" t="s">
        <v>230</v>
      </c>
      <c r="M66" s="20"/>
      <c r="N66" s="232"/>
      <c r="O66" s="19"/>
      <c r="P66" s="68" t="s">
        <v>227</v>
      </c>
      <c r="Q66" s="21"/>
      <c r="R66" s="232"/>
      <c r="S66" s="19"/>
      <c r="T66" s="68" t="s">
        <v>53</v>
      </c>
      <c r="U66" s="20"/>
      <c r="V66" s="235"/>
      <c r="X66" s="3"/>
      <c r="AC66" s="3"/>
    </row>
    <row r="67" spans="1:29" s="2" customFormat="1" ht="16">
      <c r="A67" s="26"/>
      <c r="B67" s="231"/>
      <c r="C67" s="19"/>
      <c r="D67" s="69">
        <v>600</v>
      </c>
      <c r="E67" s="20"/>
      <c r="F67" s="232"/>
      <c r="G67" s="19"/>
      <c r="H67" s="69">
        <v>700</v>
      </c>
      <c r="I67" s="20"/>
      <c r="J67" s="232"/>
      <c r="K67" s="19"/>
      <c r="L67" s="69">
        <v>1100</v>
      </c>
      <c r="M67" s="20"/>
      <c r="N67" s="232"/>
      <c r="O67" s="19"/>
      <c r="P67" s="69">
        <v>850</v>
      </c>
      <c r="Q67" s="21"/>
      <c r="R67" s="232"/>
      <c r="S67" s="19"/>
      <c r="T67" s="69">
        <v>500</v>
      </c>
      <c r="U67" s="20"/>
      <c r="V67" s="235"/>
      <c r="X67" s="78"/>
      <c r="AC67" s="3"/>
    </row>
    <row r="68" spans="1:29" s="2" customFormat="1" ht="16">
      <c r="A68" s="26"/>
      <c r="B68" s="231"/>
      <c r="C68" s="19"/>
      <c r="D68" s="264">
        <v>16</v>
      </c>
      <c r="E68" s="20"/>
      <c r="F68" s="232"/>
      <c r="G68" s="19"/>
      <c r="H68" s="265">
        <v>16</v>
      </c>
      <c r="I68" s="20"/>
      <c r="J68" s="232"/>
      <c r="K68" s="19"/>
      <c r="L68" s="265">
        <v>32</v>
      </c>
      <c r="M68" s="20"/>
      <c r="N68" s="232"/>
      <c r="O68" s="19"/>
      <c r="P68" s="267">
        <v>24</v>
      </c>
      <c r="Q68" s="21"/>
      <c r="R68" s="232"/>
      <c r="S68" s="19"/>
      <c r="T68" s="267">
        <v>16</v>
      </c>
      <c r="U68" s="20"/>
      <c r="V68" s="235"/>
      <c r="X68" s="14"/>
      <c r="AC68" s="3"/>
    </row>
    <row r="69" spans="1:29" s="2" customFormat="1" ht="16">
      <c r="A69" s="26"/>
      <c r="B69" s="231"/>
      <c r="C69" s="19"/>
      <c r="D69" s="263"/>
      <c r="E69" s="20"/>
      <c r="F69" s="232"/>
      <c r="G69" s="19"/>
      <c r="H69" s="263"/>
      <c r="I69" s="20"/>
      <c r="J69" s="232"/>
      <c r="K69" s="19"/>
      <c r="L69" s="263"/>
      <c r="M69" s="20"/>
      <c r="N69" s="232"/>
      <c r="O69" s="19"/>
      <c r="P69" s="268"/>
      <c r="Q69" s="21"/>
      <c r="R69" s="232"/>
      <c r="S69" s="19"/>
      <c r="T69" s="268"/>
      <c r="U69" s="20"/>
      <c r="V69" s="235"/>
      <c r="X69" s="14"/>
      <c r="AC69" s="3"/>
    </row>
    <row r="70" spans="1:29" s="2" customFormat="1" ht="6" customHeight="1">
      <c r="A70" s="26"/>
      <c r="B70" s="231"/>
      <c r="C70" s="19"/>
      <c r="E70" s="20"/>
      <c r="F70" s="232"/>
      <c r="G70" s="19"/>
      <c r="I70" s="20"/>
      <c r="J70" s="232"/>
      <c r="K70" s="19"/>
      <c r="M70" s="20"/>
      <c r="N70" s="232"/>
      <c r="O70" s="19"/>
      <c r="Q70" s="21"/>
      <c r="R70" s="232"/>
      <c r="S70" s="19"/>
      <c r="U70" s="20"/>
      <c r="V70" s="235"/>
      <c r="X70" s="3"/>
      <c r="AC70" s="3"/>
    </row>
    <row r="71" spans="1:29" s="2" customFormat="1" ht="16">
      <c r="A71" s="26"/>
      <c r="B71" s="231"/>
      <c r="C71" s="19"/>
      <c r="D71" s="68" t="s">
        <v>54</v>
      </c>
      <c r="E71" s="20"/>
      <c r="F71" s="232"/>
      <c r="G71" s="19"/>
      <c r="H71" s="68" t="s">
        <v>51</v>
      </c>
      <c r="I71" s="20"/>
      <c r="J71" s="232"/>
      <c r="K71" s="19"/>
      <c r="L71" s="68" t="s">
        <v>231</v>
      </c>
      <c r="M71" s="20"/>
      <c r="N71" s="232"/>
      <c r="O71" s="19"/>
      <c r="P71" s="68" t="s">
        <v>229</v>
      </c>
      <c r="Q71" s="21"/>
      <c r="R71" s="232"/>
      <c r="S71" s="19"/>
      <c r="T71" s="68" t="s">
        <v>55</v>
      </c>
      <c r="U71" s="20"/>
      <c r="V71" s="235"/>
      <c r="X71" s="3"/>
      <c r="AC71" s="3"/>
    </row>
    <row r="72" spans="1:29" s="2" customFormat="1" ht="16">
      <c r="A72" s="26"/>
      <c r="B72" s="231"/>
      <c r="C72" s="19"/>
      <c r="D72" s="69">
        <v>800</v>
      </c>
      <c r="E72" s="20"/>
      <c r="F72" s="232"/>
      <c r="G72" s="19"/>
      <c r="H72" s="69">
        <v>500</v>
      </c>
      <c r="I72" s="20"/>
      <c r="J72" s="232"/>
      <c r="K72" s="19"/>
      <c r="L72" s="69">
        <v>600</v>
      </c>
      <c r="M72" s="20"/>
      <c r="N72" s="232"/>
      <c r="O72" s="19"/>
      <c r="P72" s="69">
        <v>700</v>
      </c>
      <c r="Q72" s="21"/>
      <c r="R72" s="232"/>
      <c r="S72" s="19"/>
      <c r="T72" s="69">
        <v>550</v>
      </c>
      <c r="U72" s="20"/>
      <c r="V72" s="235"/>
      <c r="X72" s="78"/>
      <c r="AC72" s="3"/>
    </row>
    <row r="73" spans="1:29" s="2" customFormat="1" ht="16">
      <c r="A73" s="26"/>
      <c r="B73" s="231"/>
      <c r="C73" s="19"/>
      <c r="D73" s="265">
        <v>16</v>
      </c>
      <c r="E73" s="20"/>
      <c r="F73" s="232"/>
      <c r="G73" s="19"/>
      <c r="H73" s="265">
        <v>16</v>
      </c>
      <c r="I73" s="20"/>
      <c r="J73" s="232"/>
      <c r="K73" s="19"/>
      <c r="L73" s="265">
        <v>16</v>
      </c>
      <c r="M73" s="20"/>
      <c r="N73" s="232"/>
      <c r="O73" s="19"/>
      <c r="P73" s="267">
        <v>16</v>
      </c>
      <c r="Q73" s="21"/>
      <c r="R73" s="232"/>
      <c r="S73" s="19"/>
      <c r="T73" s="267">
        <v>16</v>
      </c>
      <c r="U73" s="20"/>
      <c r="V73" s="235"/>
      <c r="X73" s="14"/>
      <c r="AC73" s="3"/>
    </row>
    <row r="74" spans="1:29" s="2" customFormat="1" ht="17" thickBot="1">
      <c r="A74" s="26"/>
      <c r="B74" s="231"/>
      <c r="C74" s="22"/>
      <c r="D74" s="70"/>
      <c r="E74" s="23"/>
      <c r="F74" s="232"/>
      <c r="G74" s="22"/>
      <c r="H74" s="266"/>
      <c r="I74" s="23"/>
      <c r="J74" s="232"/>
      <c r="K74" s="22"/>
      <c r="L74" s="70"/>
      <c r="M74" s="23"/>
      <c r="N74" s="232"/>
      <c r="O74" s="22"/>
      <c r="P74" s="269"/>
      <c r="Q74" s="24"/>
      <c r="R74" s="232"/>
      <c r="S74" s="22"/>
      <c r="T74" s="269"/>
      <c r="U74" s="23"/>
      <c r="V74" s="235"/>
      <c r="X74" s="81"/>
      <c r="AC74" s="3"/>
    </row>
    <row r="75" spans="1:29" s="2" customFormat="1" ht="6" customHeight="1">
      <c r="A75" s="26"/>
      <c r="B75" s="231"/>
      <c r="C75" s="232"/>
      <c r="D75" s="232"/>
      <c r="E75" s="232"/>
      <c r="F75" s="232"/>
      <c r="G75" s="232"/>
      <c r="H75" s="232"/>
      <c r="I75" s="232"/>
      <c r="J75" s="232"/>
      <c r="K75" s="232"/>
      <c r="L75" s="234"/>
      <c r="M75" s="232"/>
      <c r="N75" s="232"/>
      <c r="O75" s="232"/>
      <c r="P75" s="232"/>
      <c r="Q75" s="232"/>
      <c r="R75" s="232"/>
      <c r="S75" s="232"/>
      <c r="T75" s="232"/>
      <c r="U75" s="232"/>
      <c r="V75" s="235"/>
      <c r="AC75" s="3"/>
    </row>
    <row r="76" spans="1:29" s="2" customFormat="1" ht="16">
      <c r="A76" s="26"/>
      <c r="B76" s="231"/>
      <c r="C76" s="25"/>
      <c r="D76" s="54">
        <f>D63+D68+D73</f>
        <v>48</v>
      </c>
      <c r="E76" s="66" t="s">
        <v>31</v>
      </c>
      <c r="F76" s="232"/>
      <c r="G76" s="25"/>
      <c r="H76" s="54">
        <f>H73+H68+H63</f>
        <v>56</v>
      </c>
      <c r="I76" s="66" t="s">
        <v>31</v>
      </c>
      <c r="J76" s="232"/>
      <c r="K76" s="25"/>
      <c r="L76" s="64">
        <f>L73+L68+L63</f>
        <v>64</v>
      </c>
      <c r="M76" s="66" t="s">
        <v>31</v>
      </c>
      <c r="N76" s="232"/>
      <c r="O76" s="25"/>
      <c r="P76" s="54">
        <f>P63+P68+P73</f>
        <v>64</v>
      </c>
      <c r="Q76" s="67" t="s">
        <v>31</v>
      </c>
      <c r="R76" s="232"/>
      <c r="S76" s="25"/>
      <c r="T76" s="54">
        <f>T58+T68+T73+T63</f>
        <v>72</v>
      </c>
      <c r="U76" s="66" t="s">
        <v>31</v>
      </c>
      <c r="V76" s="235"/>
      <c r="X76" s="14"/>
      <c r="Y76" s="77"/>
      <c r="AC76" s="3"/>
    </row>
    <row r="77" spans="1:29" s="2" customFormat="1" ht="16">
      <c r="A77" s="26"/>
      <c r="B77" s="231"/>
      <c r="C77" s="27"/>
      <c r="D77" s="55"/>
      <c r="E77" s="28"/>
      <c r="F77" s="232"/>
      <c r="G77" s="27"/>
      <c r="H77" s="55"/>
      <c r="I77" s="28"/>
      <c r="J77" s="232"/>
      <c r="K77" s="27"/>
      <c r="L77" s="65"/>
      <c r="M77" s="28"/>
      <c r="N77" s="232"/>
      <c r="O77" s="27"/>
      <c r="P77" s="55"/>
      <c r="Q77" s="29"/>
      <c r="R77" s="232"/>
      <c r="S77" s="27"/>
      <c r="T77" s="55"/>
      <c r="U77" s="28"/>
      <c r="V77" s="235"/>
      <c r="X77" s="80"/>
      <c r="AC77" s="3"/>
    </row>
    <row r="78" spans="1:29" ht="6" customHeight="1">
      <c r="A78" s="118"/>
      <c r="B78" s="236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9"/>
      <c r="Q78" s="237"/>
      <c r="R78" s="237"/>
      <c r="S78" s="237"/>
      <c r="T78" s="237"/>
      <c r="U78" s="237"/>
      <c r="V78" s="240"/>
    </row>
    <row r="79" spans="1:29" ht="6" customHeight="1" thickBot="1">
      <c r="A79" s="118"/>
      <c r="B79" s="236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9"/>
      <c r="V79" s="240"/>
    </row>
    <row r="80" spans="1:29" s="41" customFormat="1" ht="17">
      <c r="A80" s="154"/>
      <c r="B80" s="241"/>
      <c r="C80" s="36"/>
      <c r="D80" s="37" t="s">
        <v>81</v>
      </c>
      <c r="E80" s="38"/>
      <c r="F80" s="245"/>
      <c r="G80" s="36"/>
      <c r="H80" s="37" t="s">
        <v>56</v>
      </c>
      <c r="I80" s="38"/>
      <c r="J80" s="245"/>
      <c r="K80" s="36"/>
      <c r="L80" s="37" t="s">
        <v>57</v>
      </c>
      <c r="M80" s="38"/>
      <c r="N80" s="245"/>
      <c r="O80" s="36"/>
      <c r="P80" s="37" t="s">
        <v>58</v>
      </c>
      <c r="Q80" s="39"/>
      <c r="R80" s="245"/>
      <c r="S80" s="36"/>
      <c r="T80" s="37" t="s">
        <v>59</v>
      </c>
      <c r="U80" s="38"/>
      <c r="V80" s="247"/>
      <c r="AC80" s="42"/>
    </row>
    <row r="81" spans="1:29" ht="6" customHeight="1">
      <c r="A81" s="118"/>
      <c r="B81" s="236"/>
      <c r="C81" s="4"/>
      <c r="D81" s="1"/>
      <c r="E81" s="5"/>
      <c r="F81" s="237"/>
      <c r="G81" s="4"/>
      <c r="I81" s="5"/>
      <c r="J81" s="237"/>
      <c r="K81" s="4"/>
      <c r="M81" s="5"/>
      <c r="N81" s="237"/>
      <c r="O81" s="4"/>
      <c r="P81"/>
      <c r="Q81" s="6"/>
      <c r="R81" s="237"/>
      <c r="S81" s="4"/>
      <c r="U81" s="5"/>
      <c r="V81" s="240"/>
    </row>
    <row r="82" spans="1:29" s="9" customFormat="1" ht="15.75" customHeight="1">
      <c r="A82" s="155"/>
      <c r="B82" s="242"/>
      <c r="C82" s="32"/>
      <c r="D82" s="49" t="s">
        <v>60</v>
      </c>
      <c r="E82" s="43"/>
      <c r="F82" s="258"/>
      <c r="G82" s="44"/>
      <c r="H82" s="49" t="s">
        <v>61</v>
      </c>
      <c r="I82" s="43"/>
      <c r="J82" s="258"/>
      <c r="K82" s="44"/>
      <c r="L82" s="49" t="s">
        <v>62</v>
      </c>
      <c r="M82" s="43"/>
      <c r="N82" s="258"/>
      <c r="O82" s="44"/>
      <c r="P82" s="49" t="s">
        <v>63</v>
      </c>
      <c r="Q82" s="43"/>
      <c r="R82" s="258"/>
      <c r="S82" s="19"/>
      <c r="T82" s="49" t="s">
        <v>64</v>
      </c>
      <c r="U82" s="20"/>
      <c r="V82" s="262"/>
      <c r="AC82" s="8"/>
    </row>
    <row r="83" spans="1:29" ht="6" customHeight="1">
      <c r="A83" s="118"/>
      <c r="B83" s="236"/>
      <c r="C83" s="4"/>
      <c r="D83" s="13"/>
      <c r="E83" s="15"/>
      <c r="F83" s="259"/>
      <c r="G83" s="16"/>
      <c r="H83" s="13"/>
      <c r="I83" s="15"/>
      <c r="J83" s="259"/>
      <c r="K83" s="16"/>
      <c r="L83" s="13"/>
      <c r="M83" s="15"/>
      <c r="N83" s="259"/>
      <c r="O83" s="16"/>
      <c r="P83" s="13"/>
      <c r="Q83" s="15"/>
      <c r="R83" s="259"/>
      <c r="S83" s="19"/>
      <c r="T83" s="2"/>
      <c r="U83" s="20"/>
      <c r="V83" s="240"/>
    </row>
    <row r="84" spans="1:29" s="2" customFormat="1" ht="12.75" customHeight="1">
      <c r="A84" s="26"/>
      <c r="B84" s="231"/>
      <c r="C84" s="19"/>
      <c r="D84" s="72" t="s">
        <v>13</v>
      </c>
      <c r="E84" s="17"/>
      <c r="F84" s="257"/>
      <c r="G84" s="18"/>
      <c r="H84" s="72" t="s">
        <v>13</v>
      </c>
      <c r="I84" s="17"/>
      <c r="J84" s="257"/>
      <c r="K84" s="18"/>
      <c r="L84" s="72" t="s">
        <v>13</v>
      </c>
      <c r="M84" s="17"/>
      <c r="N84" s="257"/>
      <c r="O84" s="18"/>
      <c r="P84" s="76" t="s">
        <v>13</v>
      </c>
      <c r="Q84" s="17"/>
      <c r="R84" s="257"/>
      <c r="S84" s="19"/>
      <c r="T84" s="72" t="s">
        <v>13</v>
      </c>
      <c r="U84" s="20"/>
      <c r="V84" s="235"/>
      <c r="AC84" s="3"/>
    </row>
    <row r="85" spans="1:29" s="2" customFormat="1" ht="16" customHeight="1">
      <c r="A85" s="26"/>
      <c r="B85" s="231"/>
      <c r="C85" s="19"/>
      <c r="D85" s="147">
        <v>1800</v>
      </c>
      <c r="E85" s="20"/>
      <c r="F85" s="232"/>
      <c r="G85" s="19"/>
      <c r="H85" s="147">
        <v>1800</v>
      </c>
      <c r="I85" s="20"/>
      <c r="J85" s="232"/>
      <c r="K85" s="19"/>
      <c r="L85" s="147">
        <v>2000</v>
      </c>
      <c r="M85" s="20"/>
      <c r="N85" s="232"/>
      <c r="O85" s="19"/>
      <c r="P85" s="147">
        <v>2200</v>
      </c>
      <c r="Q85" s="21"/>
      <c r="R85" s="232"/>
      <c r="S85" s="19"/>
      <c r="T85" s="147">
        <v>1800</v>
      </c>
      <c r="U85" s="20"/>
      <c r="V85" s="235"/>
      <c r="AC85" s="3"/>
    </row>
    <row r="86" spans="1:29" s="2" customFormat="1" ht="6" customHeight="1">
      <c r="A86" s="26"/>
      <c r="B86" s="231"/>
      <c r="C86" s="19"/>
      <c r="D86" s="3"/>
      <c r="E86" s="20"/>
      <c r="F86" s="232"/>
      <c r="G86" s="19"/>
      <c r="I86" s="20"/>
      <c r="J86" s="232"/>
      <c r="K86" s="19"/>
      <c r="M86" s="20"/>
      <c r="N86" s="232"/>
      <c r="O86" s="19"/>
      <c r="Q86" s="21"/>
      <c r="R86" s="232"/>
      <c r="S86" s="19"/>
      <c r="U86" s="20"/>
      <c r="V86" s="235"/>
      <c r="AC86" s="3"/>
    </row>
    <row r="87" spans="1:29" s="2" customFormat="1" ht="12.75" customHeight="1">
      <c r="A87" s="26"/>
      <c r="B87" s="231"/>
      <c r="C87" s="19"/>
      <c r="D87" s="49">
        <f>D109/8</f>
        <v>7</v>
      </c>
      <c r="E87" s="73"/>
      <c r="F87" s="260"/>
      <c r="G87" s="74"/>
      <c r="H87" s="49">
        <f>H109/8</f>
        <v>9</v>
      </c>
      <c r="I87" s="73"/>
      <c r="J87" s="260"/>
      <c r="K87" s="74"/>
      <c r="L87" s="49">
        <f>L109/8</f>
        <v>10.5</v>
      </c>
      <c r="M87" s="73"/>
      <c r="N87" s="260"/>
      <c r="O87" s="74"/>
      <c r="P87" s="49">
        <f>P109/8</f>
        <v>9</v>
      </c>
      <c r="Q87" s="75"/>
      <c r="R87" s="260"/>
      <c r="S87" s="19"/>
      <c r="T87" s="49">
        <f>H109/8</f>
        <v>9</v>
      </c>
      <c r="U87" s="20"/>
      <c r="V87" s="235"/>
      <c r="AC87" s="3"/>
    </row>
    <row r="88" spans="1:29" s="2" customFormat="1" ht="3" customHeight="1">
      <c r="A88" s="26"/>
      <c r="B88" s="231"/>
      <c r="C88" s="19"/>
      <c r="D88" s="3"/>
      <c r="E88" s="20"/>
      <c r="F88" s="232"/>
      <c r="G88" s="19"/>
      <c r="I88" s="20"/>
      <c r="J88" s="232"/>
      <c r="K88" s="19"/>
      <c r="M88" s="20"/>
      <c r="N88" s="232"/>
      <c r="O88" s="19"/>
      <c r="Q88" s="21"/>
      <c r="R88" s="232"/>
      <c r="S88" s="19"/>
      <c r="T88" s="3"/>
      <c r="U88" s="20"/>
      <c r="V88" s="235"/>
      <c r="AC88" s="3"/>
    </row>
    <row r="89" spans="1:29" s="2" customFormat="1" ht="14" customHeight="1">
      <c r="A89" s="26"/>
      <c r="B89" s="231"/>
      <c r="C89" s="19"/>
      <c r="D89" s="47"/>
      <c r="E89" s="20"/>
      <c r="F89" s="232"/>
      <c r="G89" s="19"/>
      <c r="I89" s="20"/>
      <c r="J89" s="232"/>
      <c r="K89" s="19"/>
      <c r="L89" s="8"/>
      <c r="M89" s="20"/>
      <c r="N89" s="232"/>
      <c r="O89" s="19"/>
      <c r="P89" s="128" t="s">
        <v>65</v>
      </c>
      <c r="Q89" s="21"/>
      <c r="R89" s="232"/>
      <c r="S89" s="19"/>
      <c r="T89" s="47"/>
      <c r="U89" s="20"/>
      <c r="V89" s="235"/>
      <c r="AC89" s="3"/>
    </row>
    <row r="90" spans="1:29" s="2" customFormat="1" ht="12.75" customHeight="1">
      <c r="A90" s="26"/>
      <c r="B90" s="231"/>
      <c r="C90" s="19"/>
      <c r="D90" s="3"/>
      <c r="E90" s="20"/>
      <c r="F90" s="232"/>
      <c r="G90" s="19"/>
      <c r="I90" s="20"/>
      <c r="J90" s="232"/>
      <c r="K90" s="19"/>
      <c r="M90" s="20"/>
      <c r="N90" s="232"/>
      <c r="O90" s="19"/>
      <c r="P90" s="69">
        <v>600</v>
      </c>
      <c r="Q90" s="21"/>
      <c r="R90" s="232"/>
      <c r="S90" s="19"/>
      <c r="T90" s="47"/>
      <c r="U90" s="20"/>
      <c r="V90" s="235"/>
      <c r="AC90" s="3"/>
    </row>
    <row r="91" spans="1:29" s="2" customFormat="1" ht="12.75" customHeight="1">
      <c r="A91" s="26"/>
      <c r="B91" s="231"/>
      <c r="C91" s="19"/>
      <c r="D91" s="3"/>
      <c r="E91" s="20"/>
      <c r="F91" s="232"/>
      <c r="G91" s="19"/>
      <c r="I91" s="20"/>
      <c r="J91" s="232"/>
      <c r="K91" s="19"/>
      <c r="M91" s="20"/>
      <c r="N91" s="232"/>
      <c r="O91" s="19"/>
      <c r="P91" s="265">
        <v>24</v>
      </c>
      <c r="Q91" s="21"/>
      <c r="R91" s="232"/>
      <c r="S91" s="19"/>
      <c r="U91" s="20"/>
      <c r="V91" s="235"/>
      <c r="AC91" s="3"/>
    </row>
    <row r="92" spans="1:29" s="2" customFormat="1" ht="12.75" customHeight="1">
      <c r="A92" s="26"/>
      <c r="B92" s="231"/>
      <c r="C92" s="19"/>
      <c r="D92" s="3"/>
      <c r="E92" s="20"/>
      <c r="F92" s="232"/>
      <c r="G92" s="19"/>
      <c r="I92" s="20"/>
      <c r="J92" s="232"/>
      <c r="K92" s="19"/>
      <c r="M92" s="20"/>
      <c r="N92" s="232"/>
      <c r="O92" s="19"/>
      <c r="P92" s="263"/>
      <c r="Q92" s="21"/>
      <c r="R92" s="232"/>
      <c r="S92" s="19"/>
      <c r="T92" s="47"/>
      <c r="U92" s="20"/>
      <c r="V92" s="235"/>
      <c r="AC92" s="3"/>
    </row>
    <row r="93" spans="1:29" s="2" customFormat="1" ht="6" customHeight="1">
      <c r="A93" s="26"/>
      <c r="B93" s="231"/>
      <c r="C93" s="19"/>
      <c r="D93" s="3"/>
      <c r="E93" s="20"/>
      <c r="F93" s="232"/>
      <c r="G93" s="19"/>
      <c r="I93" s="20"/>
      <c r="J93" s="232"/>
      <c r="K93" s="19"/>
      <c r="M93" s="20"/>
      <c r="N93" s="232"/>
      <c r="O93" s="19"/>
      <c r="Q93" s="21"/>
      <c r="R93" s="232"/>
      <c r="S93" s="19"/>
      <c r="U93" s="20"/>
      <c r="V93" s="235"/>
      <c r="AC93" s="3"/>
    </row>
    <row r="94" spans="1:29" s="2" customFormat="1" ht="15" customHeight="1">
      <c r="A94" s="26"/>
      <c r="B94" s="231"/>
      <c r="C94" s="19"/>
      <c r="E94" s="20"/>
      <c r="F94" s="232"/>
      <c r="G94" s="19"/>
      <c r="I94" s="20"/>
      <c r="J94" s="232"/>
      <c r="K94" s="19"/>
      <c r="L94" s="68" t="s">
        <v>48</v>
      </c>
      <c r="M94" s="20"/>
      <c r="N94" s="232"/>
      <c r="O94" s="19"/>
      <c r="P94" s="128" t="s">
        <v>66</v>
      </c>
      <c r="Q94" s="21"/>
      <c r="R94" s="232"/>
      <c r="S94" s="19"/>
      <c r="T94" s="128" t="s">
        <v>67</v>
      </c>
      <c r="U94" s="20"/>
      <c r="V94" s="235"/>
      <c r="AC94" s="3"/>
    </row>
    <row r="95" spans="1:29" s="2" customFormat="1" ht="15" customHeight="1">
      <c r="A95" s="26"/>
      <c r="B95" s="231"/>
      <c r="C95" s="19"/>
      <c r="E95" s="20"/>
      <c r="F95" s="232"/>
      <c r="G95" s="19"/>
      <c r="I95" s="20"/>
      <c r="J95" s="232"/>
      <c r="K95" s="19"/>
      <c r="L95" s="69">
        <v>500</v>
      </c>
      <c r="M95" s="20"/>
      <c r="N95" s="232"/>
      <c r="O95" s="19"/>
      <c r="P95" s="129">
        <v>600</v>
      </c>
      <c r="Q95" s="21"/>
      <c r="R95" s="232"/>
      <c r="S95" s="19"/>
      <c r="T95" s="129">
        <v>700</v>
      </c>
      <c r="U95" s="20"/>
      <c r="V95" s="235"/>
      <c r="AC95" s="3"/>
    </row>
    <row r="96" spans="1:29" s="2" customFormat="1" ht="15" customHeight="1">
      <c r="A96" s="26"/>
      <c r="B96" s="231"/>
      <c r="C96" s="19"/>
      <c r="E96" s="20"/>
      <c r="F96" s="232"/>
      <c r="G96" s="19"/>
      <c r="I96" s="20"/>
      <c r="J96" s="232"/>
      <c r="K96" s="19"/>
      <c r="L96" s="264">
        <v>16</v>
      </c>
      <c r="M96" s="20"/>
      <c r="N96" s="232"/>
      <c r="O96" s="19"/>
      <c r="P96" s="127">
        <v>16</v>
      </c>
      <c r="Q96" s="21"/>
      <c r="R96" s="232"/>
      <c r="S96" s="19"/>
      <c r="T96" s="133">
        <v>32</v>
      </c>
      <c r="U96" s="20"/>
      <c r="V96" s="235"/>
      <c r="AC96" s="3"/>
    </row>
    <row r="97" spans="1:29" s="2" customFormat="1" ht="15" customHeight="1">
      <c r="A97" s="26"/>
      <c r="B97" s="231"/>
      <c r="C97" s="19"/>
      <c r="E97" s="20"/>
      <c r="F97" s="232"/>
      <c r="G97" s="19"/>
      <c r="I97" s="20"/>
      <c r="J97" s="232"/>
      <c r="K97" s="19"/>
      <c r="L97" s="263"/>
      <c r="M97" s="20"/>
      <c r="N97" s="232"/>
      <c r="O97" s="19"/>
      <c r="P97" s="130"/>
      <c r="Q97" s="21"/>
      <c r="R97" s="232"/>
      <c r="S97" s="19"/>
      <c r="T97" s="134"/>
      <c r="U97" s="20"/>
      <c r="V97" s="235"/>
      <c r="AC97" s="3"/>
    </row>
    <row r="98" spans="1:29" s="2" customFormat="1" ht="6" customHeight="1">
      <c r="A98" s="26"/>
      <c r="B98" s="231"/>
      <c r="C98" s="19"/>
      <c r="D98" s="3"/>
      <c r="E98" s="20"/>
      <c r="F98" s="232"/>
      <c r="G98" s="19"/>
      <c r="I98" s="20"/>
      <c r="J98" s="232"/>
      <c r="K98" s="19"/>
      <c r="M98" s="20"/>
      <c r="N98" s="232"/>
      <c r="O98" s="19"/>
      <c r="Q98" s="21"/>
      <c r="R98" s="232"/>
      <c r="S98" s="19"/>
      <c r="U98" s="20"/>
      <c r="V98" s="235"/>
      <c r="AC98" s="3"/>
    </row>
    <row r="99" spans="1:29" s="2" customFormat="1" ht="15" customHeight="1">
      <c r="A99" s="26"/>
      <c r="B99" s="231"/>
      <c r="C99" s="19"/>
      <c r="D99" s="128" t="s">
        <v>68</v>
      </c>
      <c r="E99" s="20"/>
      <c r="F99" s="232"/>
      <c r="G99" s="19"/>
      <c r="H99" s="68" t="s">
        <v>223</v>
      </c>
      <c r="I99" s="20"/>
      <c r="J99" s="232"/>
      <c r="K99" s="19"/>
      <c r="L99" s="128" t="s">
        <v>225</v>
      </c>
      <c r="M99" s="20"/>
      <c r="N99" s="232"/>
      <c r="O99" s="19"/>
      <c r="P99" s="128" t="s">
        <v>69</v>
      </c>
      <c r="Q99" s="21"/>
      <c r="R99" s="232"/>
      <c r="S99" s="19"/>
      <c r="T99" s="128" t="s">
        <v>70</v>
      </c>
      <c r="U99" s="20"/>
      <c r="V99" s="235"/>
      <c r="AC99" s="3"/>
    </row>
    <row r="100" spans="1:29" s="2" customFormat="1" ht="15" customHeight="1">
      <c r="A100" s="26"/>
      <c r="B100" s="231"/>
      <c r="C100" s="19"/>
      <c r="D100" s="129">
        <v>900</v>
      </c>
      <c r="E100" s="20"/>
      <c r="F100" s="232"/>
      <c r="G100" s="19"/>
      <c r="H100" s="69">
        <v>1200</v>
      </c>
      <c r="I100" s="20"/>
      <c r="J100" s="232"/>
      <c r="K100" s="19"/>
      <c r="L100" s="129">
        <v>1100</v>
      </c>
      <c r="M100" s="20"/>
      <c r="N100" s="232"/>
      <c r="O100" s="19"/>
      <c r="P100" s="129">
        <v>600</v>
      </c>
      <c r="Q100" s="21"/>
      <c r="R100" s="232"/>
      <c r="S100" s="19"/>
      <c r="T100" s="129">
        <v>600</v>
      </c>
      <c r="U100" s="20"/>
      <c r="V100" s="235"/>
      <c r="AC100" s="3"/>
    </row>
    <row r="101" spans="1:29" s="2" customFormat="1" ht="15" customHeight="1">
      <c r="A101" s="26"/>
      <c r="B101" s="231"/>
      <c r="C101" s="19"/>
      <c r="D101" s="127">
        <v>24</v>
      </c>
      <c r="E101" s="20"/>
      <c r="F101" s="232"/>
      <c r="G101" s="19"/>
      <c r="H101" s="127">
        <v>48</v>
      </c>
      <c r="I101" s="20"/>
      <c r="J101" s="232"/>
      <c r="K101" s="19"/>
      <c r="L101" s="127">
        <v>36</v>
      </c>
      <c r="M101" s="20"/>
      <c r="N101" s="232"/>
      <c r="O101" s="19"/>
      <c r="P101" s="127">
        <v>16</v>
      </c>
      <c r="Q101" s="21"/>
      <c r="R101" s="232"/>
      <c r="S101" s="19"/>
      <c r="T101" s="133">
        <v>16</v>
      </c>
      <c r="U101" s="20"/>
      <c r="V101" s="235"/>
      <c r="AC101" s="3"/>
    </row>
    <row r="102" spans="1:29" s="2" customFormat="1" ht="15" customHeight="1">
      <c r="A102" s="26"/>
      <c r="B102" s="231"/>
      <c r="C102" s="19"/>
      <c r="D102" s="130"/>
      <c r="E102" s="20"/>
      <c r="F102" s="232"/>
      <c r="G102" s="19"/>
      <c r="H102" s="71"/>
      <c r="I102" s="20"/>
      <c r="J102" s="232"/>
      <c r="K102" s="19"/>
      <c r="L102" s="132"/>
      <c r="M102" s="20"/>
      <c r="N102" s="232"/>
      <c r="O102" s="19"/>
      <c r="P102" s="132"/>
      <c r="Q102" s="21"/>
      <c r="R102" s="232"/>
      <c r="S102" s="19"/>
      <c r="T102" s="134"/>
      <c r="U102" s="20"/>
      <c r="V102" s="235"/>
      <c r="AC102" s="3"/>
    </row>
    <row r="103" spans="1:29" s="2" customFormat="1" ht="6" customHeight="1">
      <c r="A103" s="26"/>
      <c r="B103" s="231"/>
      <c r="C103" s="19"/>
      <c r="D103" s="3"/>
      <c r="E103" s="20"/>
      <c r="F103" s="232"/>
      <c r="G103" s="19"/>
      <c r="I103" s="20"/>
      <c r="J103" s="232"/>
      <c r="K103" s="19"/>
      <c r="M103" s="20"/>
      <c r="N103" s="232"/>
      <c r="O103" s="19"/>
      <c r="Q103" s="21"/>
      <c r="R103" s="232"/>
      <c r="S103" s="19"/>
      <c r="U103" s="20"/>
      <c r="V103" s="235"/>
      <c r="AC103" s="3"/>
    </row>
    <row r="104" spans="1:29" s="2" customFormat="1" ht="15" customHeight="1">
      <c r="A104" s="26"/>
      <c r="B104" s="231"/>
      <c r="C104" s="19"/>
      <c r="D104" s="128" t="s">
        <v>128</v>
      </c>
      <c r="E104" s="20"/>
      <c r="F104" s="232"/>
      <c r="G104" s="19"/>
      <c r="H104" s="68" t="s">
        <v>71</v>
      </c>
      <c r="I104" s="20"/>
      <c r="J104" s="232"/>
      <c r="K104" s="19"/>
      <c r="L104" s="128" t="s">
        <v>57</v>
      </c>
      <c r="M104" s="20"/>
      <c r="N104" s="232"/>
      <c r="O104" s="19"/>
      <c r="P104" s="128" t="s">
        <v>72</v>
      </c>
      <c r="Q104" s="21"/>
      <c r="R104" s="232"/>
      <c r="S104" s="19"/>
      <c r="T104" s="128" t="s">
        <v>73</v>
      </c>
      <c r="U104" s="20"/>
      <c r="V104" s="235"/>
      <c r="AC104" s="3"/>
    </row>
    <row r="105" spans="1:29" s="2" customFormat="1" ht="15" customHeight="1">
      <c r="A105" s="26"/>
      <c r="B105" s="231"/>
      <c r="C105" s="19"/>
      <c r="D105" s="129">
        <v>1100</v>
      </c>
      <c r="E105" s="20"/>
      <c r="F105" s="232"/>
      <c r="G105" s="19"/>
      <c r="H105" s="69">
        <v>900</v>
      </c>
      <c r="I105" s="20"/>
      <c r="J105" s="232"/>
      <c r="K105" s="19"/>
      <c r="L105" s="129">
        <v>900</v>
      </c>
      <c r="M105" s="20"/>
      <c r="N105" s="232"/>
      <c r="O105" s="19"/>
      <c r="P105" s="129">
        <v>700</v>
      </c>
      <c r="Q105" s="21"/>
      <c r="R105" s="232"/>
      <c r="S105" s="19"/>
      <c r="T105" s="129">
        <v>600</v>
      </c>
      <c r="U105" s="20"/>
      <c r="V105" s="235"/>
      <c r="AC105" s="3"/>
    </row>
    <row r="106" spans="1:29" s="2" customFormat="1" ht="15" customHeight="1">
      <c r="A106" s="26"/>
      <c r="B106" s="231"/>
      <c r="C106" s="19"/>
      <c r="D106" s="127">
        <v>32</v>
      </c>
      <c r="E106" s="20"/>
      <c r="F106" s="232"/>
      <c r="G106" s="19"/>
      <c r="H106" s="127">
        <v>24</v>
      </c>
      <c r="I106" s="20"/>
      <c r="J106" s="232"/>
      <c r="K106" s="19"/>
      <c r="L106" s="127">
        <v>32</v>
      </c>
      <c r="M106" s="20"/>
      <c r="N106" s="232"/>
      <c r="O106" s="19"/>
      <c r="P106" s="127">
        <v>16</v>
      </c>
      <c r="Q106" s="21"/>
      <c r="R106" s="232"/>
      <c r="S106" s="19"/>
      <c r="T106" s="133">
        <v>16</v>
      </c>
      <c r="U106" s="20"/>
      <c r="V106" s="235"/>
      <c r="AC106" s="3"/>
    </row>
    <row r="107" spans="1:29" s="2" customFormat="1" ht="15" customHeight="1" thickBot="1">
      <c r="A107" s="26"/>
      <c r="B107" s="231"/>
      <c r="C107" s="22"/>
      <c r="D107" s="131"/>
      <c r="E107" s="23"/>
      <c r="F107" s="232"/>
      <c r="G107" s="22"/>
      <c r="H107" s="70"/>
      <c r="I107" s="23"/>
      <c r="J107" s="232"/>
      <c r="K107" s="22"/>
      <c r="L107" s="131"/>
      <c r="M107" s="23"/>
      <c r="N107" s="232"/>
      <c r="O107" s="22"/>
      <c r="P107" s="131"/>
      <c r="Q107" s="24"/>
      <c r="R107" s="232"/>
      <c r="S107" s="22"/>
      <c r="T107" s="134"/>
      <c r="U107" s="23"/>
      <c r="V107" s="235"/>
      <c r="AC107" s="3"/>
    </row>
    <row r="108" spans="1:29" s="2" customFormat="1" ht="6" customHeight="1">
      <c r="A108" s="26"/>
      <c r="B108" s="231"/>
      <c r="C108" s="232"/>
      <c r="D108" s="232"/>
      <c r="E108" s="232"/>
      <c r="F108" s="232"/>
      <c r="G108" s="232"/>
      <c r="H108" s="232"/>
      <c r="I108" s="232"/>
      <c r="J108" s="232"/>
      <c r="K108" s="232"/>
      <c r="L108" s="234"/>
      <c r="M108" s="232"/>
      <c r="N108" s="232"/>
      <c r="O108" s="232"/>
      <c r="P108" s="232"/>
      <c r="Q108" s="232"/>
      <c r="R108" s="232"/>
      <c r="S108" s="232"/>
      <c r="T108" s="232"/>
      <c r="U108" s="232"/>
      <c r="V108" s="235"/>
      <c r="AC108" s="3"/>
    </row>
    <row r="109" spans="1:29" s="2" customFormat="1" ht="16">
      <c r="A109" s="26"/>
      <c r="B109" s="231"/>
      <c r="C109" s="25"/>
      <c r="D109" s="64">
        <f>D101+D106</f>
        <v>56</v>
      </c>
      <c r="E109" s="66" t="s">
        <v>31</v>
      </c>
      <c r="F109" s="232"/>
      <c r="G109" s="25"/>
      <c r="H109" s="64">
        <f>H101+H106</f>
        <v>72</v>
      </c>
      <c r="I109" s="66" t="s">
        <v>31</v>
      </c>
      <c r="J109" s="232"/>
      <c r="K109" s="25"/>
      <c r="L109" s="64">
        <f>L96+L101+L106</f>
        <v>84</v>
      </c>
      <c r="M109" s="66" t="s">
        <v>31</v>
      </c>
      <c r="N109" s="261"/>
      <c r="O109" s="25"/>
      <c r="P109" s="64">
        <f>P91+P96+P101+P106</f>
        <v>72</v>
      </c>
      <c r="Q109" s="67" t="s">
        <v>31</v>
      </c>
      <c r="R109" s="232"/>
      <c r="S109" s="25"/>
      <c r="T109" s="54">
        <f>T96+T101+T106</f>
        <v>64</v>
      </c>
      <c r="U109" s="66" t="s">
        <v>31</v>
      </c>
      <c r="V109" s="235"/>
      <c r="AC109" s="3"/>
    </row>
    <row r="110" spans="1:29" s="2" customFormat="1" ht="16">
      <c r="A110" s="26"/>
      <c r="B110" s="231"/>
      <c r="C110" s="27"/>
      <c r="D110" s="65"/>
      <c r="E110" s="28"/>
      <c r="F110" s="232"/>
      <c r="G110" s="27"/>
      <c r="H110" s="65"/>
      <c r="I110" s="28"/>
      <c r="J110" s="232"/>
      <c r="K110" s="27"/>
      <c r="L110" s="65"/>
      <c r="M110" s="28"/>
      <c r="N110" s="232"/>
      <c r="O110" s="27"/>
      <c r="P110" s="65"/>
      <c r="Q110" s="29"/>
      <c r="R110" s="232"/>
      <c r="S110" s="27"/>
      <c r="T110" s="55"/>
      <c r="U110" s="28"/>
      <c r="V110" s="235"/>
      <c r="AC110" s="3"/>
    </row>
    <row r="111" spans="1:29" ht="6" customHeight="1">
      <c r="A111" s="118"/>
      <c r="B111" s="236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9"/>
      <c r="Q111" s="237"/>
      <c r="R111" s="237"/>
      <c r="S111" s="237"/>
      <c r="T111" s="237"/>
      <c r="U111" s="237"/>
      <c r="V111" s="240"/>
    </row>
    <row r="112" spans="1:29" ht="14" thickBot="1">
      <c r="A112" s="118"/>
      <c r="B112" s="236"/>
      <c r="C112" s="237"/>
      <c r="D112" s="244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9"/>
      <c r="Q112" s="237"/>
      <c r="R112" s="237"/>
      <c r="S112" s="237"/>
      <c r="T112" s="237"/>
      <c r="U112" s="237"/>
      <c r="V112" s="240"/>
    </row>
    <row r="113" spans="1:29" s="41" customFormat="1" ht="15.75" customHeight="1">
      <c r="A113" s="154"/>
      <c r="B113" s="241"/>
      <c r="C113" s="237"/>
      <c r="D113" s="160" t="s">
        <v>74</v>
      </c>
      <c r="E113" s="161"/>
      <c r="F113" s="162"/>
      <c r="G113" s="161"/>
      <c r="H113" s="163"/>
      <c r="I113" s="237"/>
      <c r="J113" s="245"/>
      <c r="K113" s="245"/>
      <c r="L113" s="245"/>
      <c r="M113" s="245"/>
      <c r="N113" s="245"/>
      <c r="O113" s="245"/>
      <c r="P113" s="246"/>
      <c r="Q113" s="245"/>
      <c r="R113" s="245"/>
      <c r="S113" s="245"/>
      <c r="T113" s="245"/>
      <c r="U113" s="245"/>
      <c r="V113" s="247"/>
      <c r="AC113" s="42"/>
    </row>
    <row r="114" spans="1:29" ht="6" customHeight="1">
      <c r="A114" s="118"/>
      <c r="B114" s="236"/>
      <c r="C114" s="237"/>
      <c r="D114" s="4"/>
      <c r="H114" s="5"/>
      <c r="I114" s="237"/>
      <c r="J114" s="237"/>
      <c r="K114" s="237"/>
      <c r="L114" s="237"/>
      <c r="M114" s="237"/>
      <c r="N114" s="237"/>
      <c r="O114" s="237"/>
      <c r="P114" s="239"/>
      <c r="Q114" s="237"/>
      <c r="R114" s="237"/>
      <c r="S114" s="237"/>
      <c r="T114" s="237"/>
      <c r="U114" s="237"/>
      <c r="V114" s="240"/>
    </row>
    <row r="115" spans="1:29" s="2" customFormat="1" ht="15" customHeight="1">
      <c r="A115" s="26"/>
      <c r="B115" s="231"/>
      <c r="C115" s="237"/>
      <c r="D115" s="19" t="s">
        <v>75</v>
      </c>
      <c r="E115"/>
      <c r="G115"/>
      <c r="H115" s="20" t="s">
        <v>76</v>
      </c>
      <c r="I115" s="237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5"/>
      <c r="AC115" s="3"/>
    </row>
    <row r="116" spans="1:29" s="2" customFormat="1" ht="6" customHeight="1">
      <c r="A116" s="26"/>
      <c r="B116" s="231"/>
      <c r="C116" s="237"/>
      <c r="D116" s="19"/>
      <c r="E116"/>
      <c r="G116"/>
      <c r="H116" s="5"/>
      <c r="I116" s="237"/>
      <c r="J116" s="232"/>
      <c r="K116" s="232"/>
      <c r="L116" s="232"/>
      <c r="M116" s="232"/>
      <c r="N116" s="232"/>
      <c r="O116" s="232"/>
      <c r="P116" s="234"/>
      <c r="Q116" s="232"/>
      <c r="R116" s="232"/>
      <c r="S116" s="232"/>
      <c r="T116" s="232"/>
      <c r="U116" s="232"/>
      <c r="V116" s="235"/>
      <c r="AC116" s="3"/>
    </row>
    <row r="117" spans="1:29" s="2" customFormat="1" ht="12.75" customHeight="1">
      <c r="A117" s="26"/>
      <c r="B117" s="231"/>
      <c r="C117" s="237"/>
      <c r="D117" s="164" t="s">
        <v>0</v>
      </c>
      <c r="E117" s="51"/>
      <c r="F117" s="50"/>
      <c r="G117" s="51"/>
      <c r="H117" s="165" t="s">
        <v>0</v>
      </c>
      <c r="I117" s="237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5"/>
      <c r="AC117" s="3"/>
    </row>
    <row r="118" spans="1:29" s="2" customFormat="1" ht="16" customHeight="1">
      <c r="A118" s="26"/>
      <c r="B118" s="231"/>
      <c r="C118" s="237"/>
      <c r="D118" s="166">
        <f>P42</f>
        <v>9000</v>
      </c>
      <c r="E118" s="51"/>
      <c r="F118" s="50"/>
      <c r="G118" s="51"/>
      <c r="H118" s="165">
        <f>D42</f>
        <v>328</v>
      </c>
      <c r="I118" s="237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5"/>
      <c r="AC118" s="3"/>
    </row>
    <row r="119" spans="1:29" s="2" customFormat="1" ht="6" customHeight="1">
      <c r="A119" s="26"/>
      <c r="B119" s="231"/>
      <c r="C119" s="237"/>
      <c r="D119" s="19"/>
      <c r="E119"/>
      <c r="G119"/>
      <c r="H119" s="5"/>
      <c r="I119" s="237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5"/>
      <c r="AC119" s="3"/>
    </row>
    <row r="120" spans="1:29" s="2" customFormat="1" ht="12.75" customHeight="1">
      <c r="A120" s="26"/>
      <c r="B120" s="231"/>
      <c r="C120" s="237"/>
      <c r="D120" s="167" t="s">
        <v>77</v>
      </c>
      <c r="E120" s="168"/>
      <c r="F120" s="169"/>
      <c r="G120" s="168"/>
      <c r="H120" s="170" t="s">
        <v>77</v>
      </c>
      <c r="I120" s="237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4"/>
      <c r="U120" s="232"/>
      <c r="V120" s="235"/>
      <c r="AC120" s="3"/>
    </row>
    <row r="121" spans="1:29" s="2" customFormat="1" ht="12.75" customHeight="1">
      <c r="A121" s="26"/>
      <c r="B121" s="231"/>
      <c r="C121" s="237"/>
      <c r="D121" s="171">
        <f>5*((H51+L51+P51+T51+D85+H85+L85+P85+T85+D51)/10)</f>
        <v>9900</v>
      </c>
      <c r="E121" s="168"/>
      <c r="F121" s="169"/>
      <c r="G121" s="168"/>
      <c r="H121" s="172">
        <f>5*((H76+L76+P76+T76+D109+H109+L109+P109+D76+T109)/10)</f>
        <v>326</v>
      </c>
      <c r="I121" s="237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5"/>
      <c r="AC121" s="3"/>
    </row>
    <row r="122" spans="1:29" s="2" customFormat="1" ht="6" customHeight="1">
      <c r="A122" s="26"/>
      <c r="B122" s="231"/>
      <c r="C122" s="237"/>
      <c r="D122" s="19"/>
      <c r="E122"/>
      <c r="G122"/>
      <c r="H122" s="5"/>
      <c r="I122" s="237"/>
      <c r="J122" s="232"/>
      <c r="K122" s="232"/>
      <c r="L122" s="232"/>
      <c r="M122" s="232"/>
      <c r="N122" s="232"/>
      <c r="O122" s="232"/>
      <c r="P122" s="234"/>
      <c r="Q122" s="232"/>
      <c r="R122" s="232"/>
      <c r="S122" s="232"/>
      <c r="T122" s="232"/>
      <c r="U122" s="232"/>
      <c r="V122" s="235"/>
      <c r="AC122" s="3"/>
    </row>
    <row r="123" spans="1:29" s="2" customFormat="1" ht="16" customHeight="1" thickBot="1">
      <c r="A123" s="26"/>
      <c r="B123" s="231"/>
      <c r="C123" s="237"/>
      <c r="D123" s="173">
        <f>D118+D121</f>
        <v>18900</v>
      </c>
      <c r="E123" s="174"/>
      <c r="F123" s="175"/>
      <c r="G123" s="174"/>
      <c r="H123" s="176">
        <f>H121+H118</f>
        <v>654</v>
      </c>
      <c r="I123" s="237"/>
      <c r="J123" s="232"/>
      <c r="K123" s="232"/>
      <c r="L123" s="232"/>
      <c r="M123" s="232"/>
      <c r="N123" s="232"/>
      <c r="O123" s="232"/>
      <c r="P123" s="234"/>
      <c r="Q123" s="232"/>
      <c r="R123" s="232"/>
      <c r="S123" s="232"/>
      <c r="T123" s="248"/>
      <c r="U123" s="232"/>
      <c r="V123" s="235"/>
      <c r="AC123" s="3"/>
    </row>
    <row r="124" spans="1:29" s="2" customFormat="1" ht="15" customHeight="1" thickTop="1">
      <c r="A124" s="26"/>
      <c r="B124" s="231"/>
      <c r="C124" s="237"/>
      <c r="D124" s="177" t="s">
        <v>78</v>
      </c>
      <c r="E124"/>
      <c r="G124"/>
      <c r="H124" s="5"/>
      <c r="I124" s="237"/>
      <c r="J124" s="232"/>
      <c r="K124" s="232"/>
      <c r="L124" s="232"/>
      <c r="M124" s="232"/>
      <c r="N124" s="232"/>
      <c r="O124" s="232"/>
      <c r="P124" s="249"/>
      <c r="Q124" s="232"/>
      <c r="R124" s="232"/>
      <c r="S124" s="232"/>
      <c r="T124" s="250"/>
      <c r="U124" s="232"/>
      <c r="V124" s="235"/>
      <c r="AC124" s="3"/>
    </row>
    <row r="125" spans="1:29" s="2" customFormat="1" ht="12.75" customHeight="1">
      <c r="A125" s="26"/>
      <c r="B125" s="231"/>
      <c r="C125" s="237"/>
      <c r="D125" s="178">
        <v>1780</v>
      </c>
      <c r="E125"/>
      <c r="G125"/>
      <c r="H125" s="179"/>
      <c r="I125" s="237"/>
      <c r="J125" s="232"/>
      <c r="K125" s="232"/>
      <c r="L125" s="232"/>
      <c r="M125" s="232"/>
      <c r="N125" s="232"/>
      <c r="O125" s="232"/>
      <c r="P125" s="251"/>
      <c r="Q125" s="232"/>
      <c r="R125" s="232"/>
      <c r="S125" s="232"/>
      <c r="T125" s="252"/>
      <c r="U125" s="232"/>
      <c r="V125" s="235"/>
      <c r="AC125" s="3"/>
    </row>
    <row r="126" spans="1:29" s="2" customFormat="1" ht="12.75" customHeight="1" thickBot="1">
      <c r="A126" s="26"/>
      <c r="B126" s="231"/>
      <c r="C126" s="237"/>
      <c r="D126" s="22"/>
      <c r="E126" s="180"/>
      <c r="F126" s="181"/>
      <c r="G126" s="180"/>
      <c r="H126" s="141"/>
      <c r="I126" s="237"/>
      <c r="J126" s="232"/>
      <c r="K126" s="232"/>
      <c r="L126" s="232"/>
      <c r="M126" s="232"/>
      <c r="N126" s="232"/>
      <c r="O126" s="232"/>
      <c r="P126" s="251"/>
      <c r="Q126" s="232"/>
      <c r="R126" s="232"/>
      <c r="S126" s="232"/>
      <c r="T126" s="252"/>
      <c r="U126" s="232"/>
      <c r="V126" s="235"/>
      <c r="AC126" s="3"/>
    </row>
    <row r="127" spans="1:29" s="2" customFormat="1" ht="6" customHeight="1">
      <c r="A127" s="26"/>
      <c r="B127" s="243"/>
      <c r="C127" s="253"/>
      <c r="D127" s="254"/>
      <c r="E127" s="253"/>
      <c r="F127" s="254"/>
      <c r="G127" s="253"/>
      <c r="H127" s="253"/>
      <c r="I127" s="253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5"/>
      <c r="AC127" s="3"/>
    </row>
    <row r="128" spans="1:29" s="2" customFormat="1" ht="16" customHeight="1">
      <c r="A128" s="26"/>
      <c r="B128" s="26"/>
      <c r="C128"/>
      <c r="E128"/>
      <c r="G128"/>
      <c r="H128"/>
      <c r="I128"/>
      <c r="P128" s="270"/>
      <c r="T128" s="271"/>
      <c r="V128" s="182"/>
      <c r="AC128" s="3"/>
    </row>
    <row r="129" spans="1:29" s="2" customFormat="1" ht="14" customHeight="1">
      <c r="A129" s="26"/>
      <c r="B129" s="26"/>
      <c r="C129"/>
      <c r="E129"/>
      <c r="G129"/>
      <c r="H129"/>
      <c r="I129"/>
      <c r="P129" s="272"/>
      <c r="T129" s="273"/>
      <c r="V129" s="182"/>
      <c r="AC129" s="3"/>
    </row>
    <row r="130" spans="1:29" s="2" customFormat="1" ht="12.75" customHeight="1">
      <c r="A130" s="26"/>
      <c r="B130" s="26"/>
      <c r="C130"/>
      <c r="E130"/>
      <c r="G130"/>
      <c r="H130"/>
      <c r="I130"/>
      <c r="P130" s="13"/>
      <c r="T130" s="274"/>
      <c r="V130" s="182"/>
      <c r="AC130" s="3"/>
    </row>
    <row r="131" spans="1:29" s="2" customFormat="1" ht="12.75" customHeight="1">
      <c r="A131" s="26"/>
      <c r="B131" s="26"/>
      <c r="C131"/>
      <c r="E131"/>
      <c r="G131"/>
      <c r="H131"/>
      <c r="I131"/>
      <c r="L131" s="294"/>
      <c r="P131" s="13"/>
      <c r="T131" s="274"/>
      <c r="V131" s="182"/>
      <c r="AC131" s="3"/>
    </row>
    <row r="132" spans="1:29" s="2" customFormat="1" ht="6" customHeight="1">
      <c r="A132" s="26"/>
      <c r="B132" s="26"/>
      <c r="C132"/>
      <c r="E132"/>
      <c r="G132"/>
      <c r="H132"/>
      <c r="I132"/>
      <c r="P132" s="3"/>
      <c r="V132" s="182"/>
      <c r="AC132" s="3"/>
    </row>
    <row r="133" spans="1:29" s="2" customFormat="1" ht="16">
      <c r="A133" s="26"/>
      <c r="B133" s="26"/>
      <c r="C133"/>
      <c r="E133"/>
      <c r="G133"/>
      <c r="H133"/>
      <c r="I133"/>
      <c r="P133" s="271"/>
      <c r="T133" s="271"/>
      <c r="V133" s="182"/>
      <c r="AC133" s="3"/>
    </row>
    <row r="134" spans="1:29" s="2" customFormat="1" ht="16">
      <c r="A134" s="26"/>
      <c r="B134" s="26"/>
      <c r="C134"/>
      <c r="E134"/>
      <c r="G134"/>
      <c r="H134"/>
      <c r="I134"/>
      <c r="P134" s="273"/>
      <c r="T134" s="273"/>
      <c r="V134" s="182"/>
      <c r="AC134" s="3"/>
    </row>
    <row r="135" spans="1:29" s="2" customFormat="1" ht="16">
      <c r="A135" s="26"/>
      <c r="B135" s="26"/>
      <c r="C135"/>
      <c r="E135"/>
      <c r="G135"/>
      <c r="H135"/>
      <c r="I135"/>
      <c r="P135" s="274"/>
      <c r="T135" s="274"/>
      <c r="V135" s="182"/>
      <c r="AC135" s="3"/>
    </row>
    <row r="136" spans="1:29" s="2" customFormat="1" ht="16">
      <c r="A136" s="26"/>
      <c r="B136" s="26"/>
      <c r="C136"/>
      <c r="E136"/>
      <c r="G136"/>
      <c r="H136"/>
      <c r="I136"/>
      <c r="P136" s="274"/>
      <c r="T136" s="274"/>
      <c r="V136" s="182"/>
      <c r="AC136" s="3"/>
    </row>
    <row r="137" spans="1:29" s="2" customFormat="1" ht="6" customHeight="1">
      <c r="A137" s="26"/>
      <c r="B137" s="26"/>
      <c r="C137"/>
      <c r="E137"/>
      <c r="G137"/>
      <c r="H137"/>
      <c r="I137"/>
      <c r="P137" s="3"/>
      <c r="V137" s="182"/>
      <c r="AC137" s="3"/>
    </row>
    <row r="138" spans="1:29" s="2" customFormat="1" ht="16">
      <c r="A138" s="26"/>
      <c r="B138" s="26"/>
      <c r="C138"/>
      <c r="E138"/>
      <c r="G138"/>
      <c r="H138"/>
      <c r="I138"/>
      <c r="P138" s="271"/>
      <c r="V138" s="182"/>
      <c r="AC138" s="3"/>
    </row>
    <row r="139" spans="1:29" s="2" customFormat="1" ht="16">
      <c r="A139" s="26"/>
      <c r="B139" s="26"/>
      <c r="C139"/>
      <c r="E139"/>
      <c r="G139"/>
      <c r="H139"/>
      <c r="I139"/>
      <c r="P139" s="273"/>
      <c r="V139" s="182"/>
      <c r="AC139" s="3"/>
    </row>
    <row r="140" spans="1:29" s="2" customFormat="1" ht="16">
      <c r="A140" s="26"/>
      <c r="B140" s="26"/>
      <c r="C140"/>
      <c r="E140"/>
      <c r="G140"/>
      <c r="H140"/>
      <c r="I140"/>
      <c r="P140" s="274"/>
      <c r="V140" s="182"/>
      <c r="AC140" s="3"/>
    </row>
    <row r="141" spans="1:29" s="2" customFormat="1" ht="16">
      <c r="A141" s="26"/>
      <c r="B141" s="26"/>
      <c r="C141"/>
      <c r="E141"/>
      <c r="G141"/>
      <c r="H141"/>
      <c r="I141"/>
      <c r="P141" s="274"/>
      <c r="V141" s="182"/>
      <c r="AC141" s="3"/>
    </row>
    <row r="142" spans="1:29" s="2" customFormat="1" ht="6" customHeight="1">
      <c r="A142" s="26"/>
      <c r="B142" s="26"/>
      <c r="C142"/>
      <c r="E142"/>
      <c r="G142"/>
      <c r="H142"/>
      <c r="I142"/>
      <c r="P142" s="3"/>
      <c r="V142" s="182"/>
      <c r="AC142" s="3"/>
    </row>
    <row r="143" spans="1:29" s="2" customFormat="1" ht="14.25" customHeight="1">
      <c r="A143" s="26"/>
      <c r="B143" s="26"/>
      <c r="C143"/>
      <c r="E143"/>
      <c r="G143"/>
      <c r="H143"/>
      <c r="I143"/>
      <c r="V143" s="182"/>
      <c r="AC143" s="3"/>
    </row>
    <row r="144" spans="1:29" s="2" customFormat="1" ht="14.25" customHeight="1">
      <c r="A144" s="26"/>
      <c r="B144" s="27"/>
      <c r="C144" s="113"/>
      <c r="D144" s="275"/>
      <c r="E144" s="113"/>
      <c r="F144" s="275"/>
      <c r="G144" s="113"/>
      <c r="H144" s="113"/>
      <c r="I144" s="113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8"/>
      <c r="AC144" s="3"/>
    </row>
    <row r="145" spans="1:29" s="2" customFormat="1" ht="14.25" customHeight="1">
      <c r="A145" s="26"/>
      <c r="B145" s="26"/>
      <c r="C145"/>
      <c r="E145"/>
      <c r="G145"/>
      <c r="H145"/>
      <c r="I145"/>
      <c r="P145" s="3"/>
      <c r="V145" s="182"/>
      <c r="AC145" s="3"/>
    </row>
    <row r="146" spans="1:29">
      <c r="A146" s="119"/>
      <c r="B146" s="119"/>
      <c r="C146" s="113"/>
      <c r="D146" s="113"/>
      <c r="E146" s="113"/>
      <c r="F146" s="113"/>
      <c r="G146" s="113"/>
      <c r="H146" s="113"/>
      <c r="I146" s="113"/>
      <c r="J146" s="113"/>
      <c r="K146" s="113"/>
      <c r="L146" s="183"/>
      <c r="M146" s="113"/>
      <c r="N146" s="113"/>
      <c r="O146" s="113"/>
      <c r="P146" s="112"/>
      <c r="Q146" s="113"/>
      <c r="R146" s="113"/>
      <c r="S146" s="113"/>
      <c r="T146" s="113"/>
      <c r="U146" s="113"/>
      <c r="V146" s="148"/>
    </row>
    <row r="148" spans="1:29" ht="16">
      <c r="D148" s="9"/>
      <c r="E148" s="2"/>
      <c r="F148" s="2"/>
      <c r="G148" s="2"/>
      <c r="H148" s="9"/>
      <c r="V148" s="1"/>
      <c r="W148" s="1"/>
      <c r="X148" s="1"/>
      <c r="Y148" s="1"/>
      <c r="Z148" s="1"/>
    </row>
    <row r="149" spans="1:29">
      <c r="V149" s="1"/>
      <c r="W149" s="1"/>
      <c r="X149" s="1"/>
      <c r="Y149" s="1"/>
      <c r="Z149" s="1"/>
    </row>
    <row r="150" spans="1:29" ht="16">
      <c r="L150" s="7"/>
      <c r="M150" s="2"/>
      <c r="N150" s="2"/>
      <c r="O150" s="2"/>
      <c r="P150" s="2"/>
      <c r="V150" s="1"/>
      <c r="X150" s="1"/>
      <c r="Y150" s="1"/>
      <c r="Z150" s="1"/>
    </row>
    <row r="151" spans="1:29" ht="16">
      <c r="L151" s="2"/>
      <c r="M151" s="2"/>
      <c r="N151" s="2"/>
      <c r="O151" s="2"/>
      <c r="P151" s="2"/>
      <c r="V151" s="10"/>
      <c r="W151" s="1"/>
      <c r="X151" s="1"/>
      <c r="Y151" s="1"/>
      <c r="Z151" s="1"/>
    </row>
    <row r="152" spans="1:29" ht="16">
      <c r="L152" s="9"/>
      <c r="M152" s="2"/>
      <c r="N152" s="2"/>
      <c r="O152" s="2"/>
      <c r="P152" s="9"/>
      <c r="V152" s="8"/>
      <c r="X152" s="1"/>
      <c r="Y152" s="1"/>
      <c r="Z152" s="1"/>
    </row>
    <row r="153" spans="1:29" ht="16">
      <c r="D153" s="9"/>
      <c r="L153" s="9"/>
      <c r="M153" s="2"/>
      <c r="N153" s="2"/>
      <c r="O153" s="2"/>
      <c r="P153" s="2"/>
      <c r="V153" s="8"/>
      <c r="W153" s="8"/>
      <c r="X153" s="1"/>
      <c r="Y153" s="1"/>
      <c r="Z153" s="1"/>
    </row>
    <row r="154" spans="1:29" ht="16">
      <c r="D154" s="9"/>
      <c r="L154" s="2"/>
      <c r="M154" s="2"/>
      <c r="N154" s="2"/>
      <c r="O154" s="2"/>
      <c r="P154" s="2"/>
      <c r="V154" s="8"/>
      <c r="W154" s="3"/>
      <c r="X154" s="1"/>
      <c r="Y154" s="1"/>
      <c r="Z154" s="1"/>
    </row>
    <row r="155" spans="1:29" ht="16">
      <c r="H155" s="2"/>
      <c r="L155" s="2"/>
      <c r="M155" s="2"/>
      <c r="N155" s="2"/>
      <c r="O155" s="2"/>
      <c r="P155" s="2"/>
      <c r="V155" s="1"/>
      <c r="W155" s="3"/>
      <c r="X155" s="1"/>
      <c r="Y155" s="1"/>
      <c r="Z155" s="1"/>
    </row>
    <row r="160" spans="1:29" ht="16">
      <c r="D160" s="7"/>
      <c r="E160" s="2"/>
      <c r="F160" s="2"/>
      <c r="G160" s="2"/>
      <c r="H160" s="2"/>
      <c r="I160" s="2"/>
      <c r="J160" s="2"/>
      <c r="K160" s="2"/>
      <c r="L160" s="2"/>
    </row>
    <row r="161" spans="4:20" ht="16">
      <c r="D161" s="9"/>
      <c r="E161" s="2"/>
      <c r="F161" s="2"/>
      <c r="G161" s="2"/>
      <c r="H161" s="2"/>
      <c r="I161" s="2"/>
      <c r="J161" s="2"/>
      <c r="K161" s="2"/>
      <c r="L161" s="2"/>
    </row>
    <row r="162" spans="4:20" ht="16">
      <c r="D162" s="9"/>
      <c r="E162" s="2"/>
      <c r="F162" s="2"/>
      <c r="G162" s="2"/>
      <c r="H162" s="2"/>
      <c r="I162" s="2"/>
      <c r="J162" s="2"/>
      <c r="K162" s="2"/>
      <c r="L162" s="2"/>
    </row>
    <row r="163" spans="4:20" ht="14"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8"/>
      <c r="Q163" s="9"/>
      <c r="R163" s="9"/>
      <c r="S163" s="9"/>
      <c r="T163" s="9"/>
    </row>
    <row r="164" spans="4:20" ht="14"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8"/>
      <c r="Q164" s="9"/>
      <c r="R164" s="9"/>
      <c r="S164" s="9"/>
      <c r="T164" s="9"/>
    </row>
    <row r="165" spans="4:20" ht="14"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8"/>
      <c r="Q165" s="9"/>
      <c r="R165" s="9"/>
      <c r="S165" s="9"/>
      <c r="T165" s="9"/>
    </row>
    <row r="166" spans="4:20" ht="14"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8"/>
      <c r="Q166" s="9"/>
      <c r="R166" s="9"/>
      <c r="S166" s="9"/>
      <c r="T166" s="9"/>
    </row>
    <row r="168" spans="4:20" ht="16">
      <c r="D168" s="7"/>
    </row>
    <row r="169" spans="4:20" ht="16">
      <c r="H169" s="2"/>
      <c r="L169" s="2"/>
    </row>
    <row r="170" spans="4:20" ht="16">
      <c r="H170" s="2"/>
      <c r="L170" s="2"/>
    </row>
    <row r="171" spans="4:20" ht="16">
      <c r="H171" s="2"/>
      <c r="L171" s="2"/>
    </row>
    <row r="172" spans="4:20" ht="16">
      <c r="H172" s="2"/>
    </row>
    <row r="173" spans="4:20" ht="16">
      <c r="H173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rowBreaks count="1" manualBreakCount="1">
    <brk id="146" max="2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724D-54BA-1A41-A921-34D3F1F5F1CB}">
  <sheetPr>
    <pageSetUpPr fitToPage="1"/>
  </sheetPr>
  <dimension ref="A1:AG138"/>
  <sheetViews>
    <sheetView topLeftCell="B1" zoomScaleNormal="100" zoomScaleSheetLayoutView="75" workbookViewId="0">
      <selection activeCell="D42" sqref="D42"/>
    </sheetView>
  </sheetViews>
  <sheetFormatPr baseColWidth="10" defaultColWidth="11.5" defaultRowHeight="13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3203125" customWidth="1"/>
    <col min="37" max="37" width="1.6640625" customWidth="1"/>
  </cols>
  <sheetData>
    <row r="1" spans="1:33" ht="43.25" customHeight="1">
      <c r="A1" s="115"/>
      <c r="B1" s="115"/>
      <c r="C1" s="146"/>
      <c r="D1" s="149" t="s">
        <v>479</v>
      </c>
      <c r="E1" s="146"/>
      <c r="F1" s="146"/>
      <c r="G1" s="146"/>
      <c r="H1" s="150"/>
      <c r="I1" s="146"/>
      <c r="J1" s="146"/>
      <c r="K1" s="146"/>
      <c r="L1" s="786" t="s">
        <v>478</v>
      </c>
      <c r="M1" s="146"/>
      <c r="N1" s="146"/>
      <c r="O1" s="146"/>
      <c r="P1" s="151"/>
      <c r="Q1" s="146"/>
      <c r="R1" s="146"/>
      <c r="S1" s="146"/>
      <c r="T1" s="152"/>
      <c r="U1" s="146"/>
      <c r="V1" s="116"/>
      <c r="X1" s="48"/>
    </row>
    <row r="2" spans="1:33" s="30" customFormat="1" ht="25">
      <c r="A2" s="153"/>
      <c r="B2" s="187"/>
      <c r="C2" s="188"/>
      <c r="D2" s="189" t="s">
        <v>0</v>
      </c>
      <c r="E2" s="188"/>
      <c r="F2" s="188"/>
      <c r="G2" s="188"/>
      <c r="H2" s="190" t="s">
        <v>1</v>
      </c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91" t="s">
        <v>2</v>
      </c>
      <c r="T2" s="192">
        <v>250</v>
      </c>
      <c r="U2" s="188"/>
      <c r="V2" s="193"/>
      <c r="AC2" s="31"/>
    </row>
    <row r="3" spans="1:33" s="2" customFormat="1" ht="16">
      <c r="A3" s="26"/>
      <c r="B3" s="194"/>
      <c r="C3" s="195"/>
      <c r="D3" s="195" t="s">
        <v>3</v>
      </c>
      <c r="E3" s="195"/>
      <c r="F3" s="195"/>
      <c r="G3" s="195"/>
      <c r="H3" s="195"/>
      <c r="I3" s="195"/>
      <c r="J3" s="195"/>
      <c r="K3" s="195"/>
      <c r="L3" s="196"/>
      <c r="M3" s="195"/>
      <c r="N3" s="195"/>
      <c r="O3" s="195"/>
      <c r="P3" s="195"/>
      <c r="Q3" s="195"/>
      <c r="R3" s="195"/>
      <c r="S3" s="195"/>
      <c r="T3" s="195"/>
      <c r="U3" s="195"/>
      <c r="V3" s="197"/>
      <c r="AC3" s="3"/>
    </row>
    <row r="4" spans="1:33" ht="14" thickBot="1">
      <c r="A4" s="118"/>
      <c r="B4" s="198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99"/>
      <c r="Q4" s="186"/>
      <c r="R4" s="186"/>
      <c r="S4" s="186"/>
      <c r="T4" s="186"/>
      <c r="U4" s="186"/>
      <c r="V4" s="200"/>
    </row>
    <row r="5" spans="1:33" s="41" customFormat="1" ht="17">
      <c r="A5" s="154"/>
      <c r="B5" s="222"/>
      <c r="C5" s="36"/>
      <c r="D5" s="37" t="s">
        <v>4</v>
      </c>
      <c r="E5" s="38"/>
      <c r="F5" s="221"/>
      <c r="G5" s="36"/>
      <c r="H5" s="37" t="s">
        <v>5</v>
      </c>
      <c r="I5" s="38"/>
      <c r="J5" s="221"/>
      <c r="K5" s="36"/>
      <c r="L5" s="37" t="s">
        <v>6</v>
      </c>
      <c r="M5" s="38"/>
      <c r="N5" s="221"/>
      <c r="O5" s="36"/>
      <c r="P5" s="37" t="s">
        <v>7</v>
      </c>
      <c r="Q5" s="39"/>
      <c r="R5" s="216"/>
      <c r="S5" s="40"/>
      <c r="T5" s="37" t="s">
        <v>8</v>
      </c>
      <c r="U5" s="38"/>
      <c r="V5" s="213"/>
      <c r="AC5" s="42"/>
    </row>
    <row r="6" spans="1:33" ht="6" customHeight="1">
      <c r="A6" s="118"/>
      <c r="B6" s="198"/>
      <c r="C6" s="4"/>
      <c r="D6" s="13"/>
      <c r="E6" s="5"/>
      <c r="F6" s="186"/>
      <c r="G6" s="4"/>
      <c r="H6" s="13"/>
      <c r="I6" s="5"/>
      <c r="J6" s="186"/>
      <c r="K6" s="4"/>
      <c r="L6" s="13"/>
      <c r="M6" s="5"/>
      <c r="N6" s="186"/>
      <c r="O6" s="4"/>
      <c r="P6" s="14"/>
      <c r="Q6" s="5"/>
      <c r="R6" s="186"/>
      <c r="S6" s="4"/>
      <c r="T6" s="13"/>
      <c r="U6" s="5"/>
      <c r="V6" s="200"/>
    </row>
    <row r="7" spans="1:33" s="9" customFormat="1" ht="14">
      <c r="A7" s="155"/>
      <c r="B7" s="223"/>
      <c r="C7" s="32"/>
      <c r="D7" s="49" t="s">
        <v>523</v>
      </c>
      <c r="E7" s="33"/>
      <c r="F7" s="217"/>
      <c r="G7" s="34"/>
      <c r="H7" s="49" t="s">
        <v>524</v>
      </c>
      <c r="I7" s="33"/>
      <c r="J7" s="217"/>
      <c r="K7" s="34"/>
      <c r="L7" s="49" t="s">
        <v>525</v>
      </c>
      <c r="M7" s="33"/>
      <c r="N7" s="217"/>
      <c r="O7" s="34"/>
      <c r="P7" s="49" t="s">
        <v>526</v>
      </c>
      <c r="Q7" s="33"/>
      <c r="R7" s="217"/>
      <c r="S7" s="34"/>
      <c r="T7" s="49" t="s">
        <v>527</v>
      </c>
      <c r="U7" s="35"/>
      <c r="V7" s="214"/>
      <c r="AC7" s="8"/>
    </row>
    <row r="8" spans="1:33" ht="6" customHeight="1">
      <c r="A8" s="118"/>
      <c r="B8" s="198"/>
      <c r="C8" s="4"/>
      <c r="D8" s="13"/>
      <c r="E8" s="5"/>
      <c r="F8" s="186"/>
      <c r="G8" s="4"/>
      <c r="H8" s="13"/>
      <c r="I8" s="5"/>
      <c r="J8" s="186"/>
      <c r="K8" s="4"/>
      <c r="L8" s="13"/>
      <c r="M8" s="5"/>
      <c r="N8" s="186"/>
      <c r="O8" s="4"/>
      <c r="P8" s="13"/>
      <c r="Q8" s="5"/>
      <c r="R8" s="186"/>
      <c r="S8" s="4"/>
      <c r="T8" s="12"/>
      <c r="U8" s="5"/>
      <c r="V8" s="200"/>
    </row>
    <row r="9" spans="1:33" ht="12.75" customHeight="1">
      <c r="A9" s="118"/>
      <c r="B9" s="198"/>
      <c r="C9" s="4"/>
      <c r="D9" s="72" t="s">
        <v>13</v>
      </c>
      <c r="E9" s="5"/>
      <c r="F9" s="186"/>
      <c r="G9" s="4"/>
      <c r="H9" s="72" t="s">
        <v>13</v>
      </c>
      <c r="I9" s="5"/>
      <c r="J9" s="186"/>
      <c r="K9" s="4"/>
      <c r="L9" s="72" t="s">
        <v>13</v>
      </c>
      <c r="M9" s="5"/>
      <c r="N9" s="186"/>
      <c r="O9" s="4"/>
      <c r="P9" s="72" t="s">
        <v>13</v>
      </c>
      <c r="Q9" s="5"/>
      <c r="R9" s="186"/>
      <c r="S9" s="4"/>
      <c r="T9" s="72" t="s">
        <v>13</v>
      </c>
      <c r="U9" s="5"/>
      <c r="V9" s="200"/>
    </row>
    <row r="10" spans="1:33" s="82" customFormat="1" ht="12.75" customHeight="1">
      <c r="A10" s="117"/>
      <c r="B10" s="224"/>
      <c r="C10" s="74"/>
      <c r="D10" s="768">
        <v>1600</v>
      </c>
      <c r="E10" s="769"/>
      <c r="F10" s="770"/>
      <c r="G10" s="771"/>
      <c r="H10" s="768">
        <v>1400</v>
      </c>
      <c r="I10" s="73"/>
      <c r="J10" s="218"/>
      <c r="K10" s="74"/>
      <c r="L10" s="768">
        <v>2100</v>
      </c>
      <c r="M10" s="73"/>
      <c r="N10" s="218"/>
      <c r="O10" s="74"/>
      <c r="P10" s="142">
        <v>3300</v>
      </c>
      <c r="Q10" s="73"/>
      <c r="R10" s="218"/>
      <c r="S10" s="74"/>
      <c r="T10" s="142">
        <v>2000</v>
      </c>
      <c r="U10" s="73"/>
      <c r="V10" s="215"/>
      <c r="AC10" s="124"/>
    </row>
    <row r="11" spans="1:33" ht="14.5" customHeight="1">
      <c r="A11" s="118"/>
      <c r="B11" s="198"/>
      <c r="C11" s="4"/>
      <c r="D11" s="126">
        <v>8.5</v>
      </c>
      <c r="E11" s="45"/>
      <c r="F11" s="219"/>
      <c r="G11" s="46"/>
      <c r="H11" s="49">
        <f>H38/8</f>
        <v>5</v>
      </c>
      <c r="I11" s="45"/>
      <c r="J11" s="219"/>
      <c r="K11" s="46"/>
      <c r="L11" s="857">
        <f>L38/8</f>
        <v>10.5</v>
      </c>
      <c r="M11" s="45"/>
      <c r="N11" s="219"/>
      <c r="O11" s="46"/>
      <c r="P11" s="49">
        <f>P38/8</f>
        <v>14</v>
      </c>
      <c r="Q11" s="45"/>
      <c r="R11" s="219"/>
      <c r="S11" s="46"/>
      <c r="T11" s="49">
        <f>T38/8</f>
        <v>8</v>
      </c>
      <c r="U11" s="5"/>
      <c r="V11" s="200"/>
    </row>
    <row r="12" spans="1:33" ht="6" customHeight="1">
      <c r="A12" s="118"/>
      <c r="B12" s="198"/>
      <c r="C12" s="4"/>
      <c r="E12" s="5"/>
      <c r="F12" s="186"/>
      <c r="G12" s="4"/>
      <c r="I12" s="5"/>
      <c r="J12" s="186"/>
      <c r="K12" s="4"/>
      <c r="L12" s="808"/>
      <c r="M12" s="5"/>
      <c r="N12" s="186"/>
      <c r="O12" s="4"/>
      <c r="P12"/>
      <c r="Q12" s="5"/>
      <c r="R12" s="186"/>
      <c r="S12" s="4"/>
      <c r="U12" s="5"/>
      <c r="V12" s="200"/>
    </row>
    <row r="13" spans="1:33" ht="13" customHeight="1">
      <c r="A13" s="118"/>
      <c r="B13" s="198"/>
      <c r="C13" s="4"/>
      <c r="D13" s="2"/>
      <c r="E13" s="5"/>
      <c r="F13" s="186"/>
      <c r="G13" s="4"/>
      <c r="H13" s="1025"/>
      <c r="I13" s="5"/>
      <c r="J13" s="186"/>
      <c r="K13" s="4"/>
      <c r="L13" s="775" t="s">
        <v>14</v>
      </c>
      <c r="M13" s="5"/>
      <c r="N13" s="186"/>
      <c r="O13" s="4"/>
      <c r="P13" s="775" t="s">
        <v>40</v>
      </c>
      <c r="Q13" s="5"/>
      <c r="R13" s="186"/>
      <c r="S13" s="4"/>
      <c r="T13" s="2"/>
      <c r="U13" s="5"/>
      <c r="V13" s="200"/>
    </row>
    <row r="14" spans="1:33" ht="14" customHeight="1">
      <c r="A14" s="118"/>
      <c r="B14" s="198"/>
      <c r="C14" s="4"/>
      <c r="D14" s="2"/>
      <c r="E14" s="5"/>
      <c r="F14" s="186"/>
      <c r="G14" s="4"/>
      <c r="H14" s="1025"/>
      <c r="I14" s="5"/>
      <c r="J14" s="186"/>
      <c r="K14" s="4"/>
      <c r="L14" s="776">
        <v>300</v>
      </c>
      <c r="M14" s="5"/>
      <c r="N14" s="186"/>
      <c r="O14" s="4"/>
      <c r="P14" s="776">
        <v>850</v>
      </c>
      <c r="Q14" s="5"/>
      <c r="R14" s="186"/>
      <c r="S14" s="4"/>
      <c r="T14" s="2"/>
      <c r="U14" s="5"/>
      <c r="V14" s="200"/>
    </row>
    <row r="15" spans="1:33" ht="12.75" customHeight="1">
      <c r="A15" s="118"/>
      <c r="B15" s="198"/>
      <c r="C15" s="4"/>
      <c r="E15" s="5"/>
      <c r="F15" s="186"/>
      <c r="G15" s="4"/>
      <c r="I15" s="5"/>
      <c r="J15" s="186"/>
      <c r="K15" s="4"/>
      <c r="L15" s="777">
        <v>8</v>
      </c>
      <c r="M15" s="5"/>
      <c r="N15" s="186"/>
      <c r="O15" s="4"/>
      <c r="P15" s="777">
        <v>24</v>
      </c>
      <c r="Q15" s="5"/>
      <c r="R15" s="186"/>
      <c r="S15" s="4"/>
      <c r="U15" s="5"/>
      <c r="V15" s="200"/>
    </row>
    <row r="16" spans="1:33" ht="16">
      <c r="A16" s="118"/>
      <c r="B16" s="198"/>
      <c r="C16" s="4"/>
      <c r="D16" s="2"/>
      <c r="E16" s="5"/>
      <c r="F16" s="186"/>
      <c r="G16" s="4"/>
      <c r="H16" s="2"/>
      <c r="I16" s="5"/>
      <c r="J16" s="186"/>
      <c r="K16" s="4"/>
      <c r="L16" s="858"/>
      <c r="M16" s="5"/>
      <c r="N16" s="186"/>
      <c r="O16" s="4"/>
      <c r="P16" s="858"/>
      <c r="Q16" s="5"/>
      <c r="R16" s="186"/>
      <c r="S16" s="4"/>
      <c r="U16" s="5"/>
      <c r="V16" s="200"/>
      <c r="AG16" s="296"/>
    </row>
    <row r="17" spans="1:29" ht="6" customHeight="1">
      <c r="A17" s="118"/>
      <c r="B17" s="198"/>
      <c r="C17" s="4"/>
      <c r="D17" s="8"/>
      <c r="E17" s="5"/>
      <c r="F17" s="186"/>
      <c r="G17" s="4"/>
      <c r="I17" s="5"/>
      <c r="J17" s="186"/>
      <c r="K17" s="4"/>
      <c r="L17" s="859"/>
      <c r="M17" s="5"/>
      <c r="N17" s="186"/>
      <c r="O17" s="4"/>
      <c r="P17"/>
      <c r="Q17" s="5"/>
      <c r="R17" s="186"/>
      <c r="S17" s="4"/>
      <c r="U17" s="5"/>
      <c r="V17" s="200"/>
    </row>
    <row r="18" spans="1:29" ht="16">
      <c r="A18" s="118"/>
      <c r="B18" s="198"/>
      <c r="C18" s="4"/>
      <c r="D18" s="52" t="s">
        <v>245</v>
      </c>
      <c r="E18" s="5"/>
      <c r="F18" s="186"/>
      <c r="G18" s="4"/>
      <c r="I18" s="5"/>
      <c r="J18" s="186"/>
      <c r="K18" s="4"/>
      <c r="L18" s="775" t="s">
        <v>15</v>
      </c>
      <c r="M18" s="5"/>
      <c r="N18" s="186"/>
      <c r="O18" s="4"/>
      <c r="P18" s="775" t="s">
        <v>477</v>
      </c>
      <c r="Q18" s="5"/>
      <c r="R18" s="186"/>
      <c r="S18" s="4"/>
      <c r="T18" s="52" t="s">
        <v>16</v>
      </c>
      <c r="U18" s="5"/>
      <c r="V18" s="200"/>
    </row>
    <row r="19" spans="1:29" ht="16">
      <c r="A19" s="118"/>
      <c r="B19" s="198"/>
      <c r="C19" s="4"/>
      <c r="D19" s="776">
        <v>100</v>
      </c>
      <c r="E19" s="5"/>
      <c r="F19" s="186"/>
      <c r="G19" s="4"/>
      <c r="I19" s="5"/>
      <c r="J19" s="186"/>
      <c r="K19" s="4"/>
      <c r="L19" s="776">
        <v>600</v>
      </c>
      <c r="M19" s="5"/>
      <c r="N19" s="186"/>
      <c r="O19" s="4"/>
      <c r="P19" s="776">
        <v>700</v>
      </c>
      <c r="Q19" s="5"/>
      <c r="R19" s="186"/>
      <c r="S19" s="4"/>
      <c r="T19" s="53">
        <v>500</v>
      </c>
      <c r="U19" s="5"/>
      <c r="V19" s="200"/>
    </row>
    <row r="20" spans="1:29">
      <c r="A20" s="118"/>
      <c r="B20" s="198"/>
      <c r="C20" s="4"/>
      <c r="D20" s="777">
        <v>4</v>
      </c>
      <c r="E20" s="5"/>
      <c r="F20" s="186"/>
      <c r="G20" s="4"/>
      <c r="I20" s="5"/>
      <c r="J20" s="186"/>
      <c r="K20" s="4"/>
      <c r="L20" s="784">
        <v>20</v>
      </c>
      <c r="M20" s="5"/>
      <c r="N20" s="186"/>
      <c r="O20" s="4"/>
      <c r="P20" s="784">
        <v>16</v>
      </c>
      <c r="Q20" s="5"/>
      <c r="R20" s="186"/>
      <c r="S20" s="4"/>
      <c r="T20" s="125">
        <v>16</v>
      </c>
      <c r="U20" s="5"/>
      <c r="V20" s="200"/>
    </row>
    <row r="21" spans="1:29">
      <c r="A21" s="118"/>
      <c r="B21" s="198"/>
      <c r="C21" s="4"/>
      <c r="D21" s="778"/>
      <c r="E21" s="5"/>
      <c r="F21" s="186"/>
      <c r="G21" s="4"/>
      <c r="I21" s="5"/>
      <c r="J21" s="186"/>
      <c r="K21" s="4"/>
      <c r="L21" s="156"/>
      <c r="M21" s="5"/>
      <c r="N21" s="186"/>
      <c r="O21" s="4"/>
      <c r="P21" s="156"/>
      <c r="Q21" s="5"/>
      <c r="R21" s="186"/>
      <c r="S21" s="4"/>
      <c r="T21" s="156"/>
      <c r="U21" s="5"/>
      <c r="V21" s="200"/>
    </row>
    <row r="22" spans="1:29" ht="6" customHeight="1">
      <c r="A22" s="118"/>
      <c r="B22" s="198"/>
      <c r="C22" s="4"/>
      <c r="D22" s="359"/>
      <c r="E22" s="5"/>
      <c r="F22" s="186"/>
      <c r="G22" s="4"/>
      <c r="I22" s="5"/>
      <c r="J22" s="186"/>
      <c r="K22" s="4"/>
      <c r="L22" s="1"/>
      <c r="M22" s="5"/>
      <c r="N22" s="186"/>
      <c r="O22" s="4"/>
      <c r="P22"/>
      <c r="Q22" s="5"/>
      <c r="R22" s="186"/>
      <c r="S22" s="4"/>
      <c r="U22" s="5"/>
      <c r="V22" s="200"/>
    </row>
    <row r="23" spans="1:29" s="2" customFormat="1" ht="16">
      <c r="A23" s="26"/>
      <c r="B23" s="194"/>
      <c r="C23" s="19"/>
      <c r="D23" s="775" t="s">
        <v>17</v>
      </c>
      <c r="E23" s="20"/>
      <c r="F23" s="195"/>
      <c r="G23" s="19"/>
      <c r="I23" s="20"/>
      <c r="J23" s="195"/>
      <c r="K23" s="19"/>
      <c r="L23" s="52" t="s">
        <v>18</v>
      </c>
      <c r="M23" s="20"/>
      <c r="N23" s="195"/>
      <c r="O23" s="19"/>
      <c r="P23" s="52" t="s">
        <v>19</v>
      </c>
      <c r="Q23" s="20"/>
      <c r="R23" s="195"/>
      <c r="S23" s="19"/>
      <c r="T23" s="52" t="s">
        <v>20</v>
      </c>
      <c r="U23" s="20"/>
      <c r="V23" s="197"/>
      <c r="AC23" s="3"/>
    </row>
    <row r="24" spans="1:29" s="2" customFormat="1" ht="16">
      <c r="A24" s="26"/>
      <c r="B24" s="194"/>
      <c r="C24" s="19"/>
      <c r="D24" s="776">
        <v>350</v>
      </c>
      <c r="E24" s="20"/>
      <c r="F24" s="195"/>
      <c r="G24" s="19"/>
      <c r="H24"/>
      <c r="I24" s="20"/>
      <c r="J24" s="195"/>
      <c r="K24" s="19"/>
      <c r="L24" s="53">
        <v>400</v>
      </c>
      <c r="M24" s="20"/>
      <c r="N24" s="195"/>
      <c r="O24" s="19"/>
      <c r="P24" s="53">
        <v>800</v>
      </c>
      <c r="Q24" s="20"/>
      <c r="R24" s="195"/>
      <c r="S24" s="19"/>
      <c r="T24" s="53">
        <v>500</v>
      </c>
      <c r="U24" s="20"/>
      <c r="V24" s="197"/>
      <c r="AC24" s="3"/>
    </row>
    <row r="25" spans="1:29" s="2" customFormat="1" ht="16">
      <c r="A25" s="26"/>
      <c r="B25" s="194"/>
      <c r="C25" s="19"/>
      <c r="D25" s="777">
        <v>8</v>
      </c>
      <c r="E25" s="20"/>
      <c r="F25" s="195"/>
      <c r="G25" s="19"/>
      <c r="I25" s="20"/>
      <c r="J25" s="195"/>
      <c r="K25" s="19"/>
      <c r="L25" s="125">
        <v>16</v>
      </c>
      <c r="M25" s="20"/>
      <c r="N25" s="195"/>
      <c r="O25" s="19"/>
      <c r="P25" s="125">
        <v>24</v>
      </c>
      <c r="Q25" s="20"/>
      <c r="R25" s="195"/>
      <c r="S25" s="19"/>
      <c r="T25" s="125">
        <v>16</v>
      </c>
      <c r="U25" s="20"/>
      <c r="V25" s="197"/>
      <c r="AC25" s="3"/>
    </row>
    <row r="26" spans="1:29" s="2" customFormat="1" ht="16">
      <c r="A26" s="26"/>
      <c r="B26" s="194"/>
      <c r="C26" s="19"/>
      <c r="D26" s="778"/>
      <c r="E26" s="20"/>
      <c r="F26" s="195"/>
      <c r="G26" s="19"/>
      <c r="I26" s="20"/>
      <c r="J26" s="195"/>
      <c r="K26" s="19"/>
      <c r="L26" s="156"/>
      <c r="M26" s="20"/>
      <c r="N26" s="195"/>
      <c r="O26" s="19"/>
      <c r="P26" s="156"/>
      <c r="Q26" s="20"/>
      <c r="R26" s="195"/>
      <c r="S26" s="19"/>
      <c r="T26" s="156"/>
      <c r="U26" s="20"/>
      <c r="V26" s="197"/>
      <c r="AC26" s="3"/>
    </row>
    <row r="27" spans="1:29" s="2" customFormat="1" ht="6" customHeight="1">
      <c r="A27" s="26"/>
      <c r="B27" s="194"/>
      <c r="C27" s="19"/>
      <c r="D27" s="779"/>
      <c r="E27" s="20"/>
      <c r="F27" s="195"/>
      <c r="G27" s="19"/>
      <c r="I27" s="20"/>
      <c r="J27" s="195"/>
      <c r="K27" s="19"/>
      <c r="L27" s="3"/>
      <c r="M27" s="20"/>
      <c r="N27" s="195"/>
      <c r="O27" s="19"/>
      <c r="Q27" s="20"/>
      <c r="R27" s="195"/>
      <c r="S27" s="19"/>
      <c r="U27" s="20"/>
      <c r="V27" s="197"/>
      <c r="AC27" s="3"/>
    </row>
    <row r="28" spans="1:29" s="2" customFormat="1" ht="16">
      <c r="A28" s="26"/>
      <c r="B28" s="194"/>
      <c r="C28" s="19"/>
      <c r="D28" s="780" t="s">
        <v>476</v>
      </c>
      <c r="E28" s="20"/>
      <c r="F28" s="195"/>
      <c r="G28" s="19"/>
      <c r="H28" s="52" t="s">
        <v>22</v>
      </c>
      <c r="I28" s="20"/>
      <c r="J28" s="195"/>
      <c r="K28" s="19"/>
      <c r="L28" s="52" t="s">
        <v>23</v>
      </c>
      <c r="M28" s="20"/>
      <c r="N28" s="195"/>
      <c r="O28" s="19"/>
      <c r="P28" s="52" t="s">
        <v>24</v>
      </c>
      <c r="Q28" s="20"/>
      <c r="R28" s="195"/>
      <c r="S28" s="19"/>
      <c r="T28" s="52" t="s">
        <v>25</v>
      </c>
      <c r="U28" s="20"/>
      <c r="V28" s="197"/>
      <c r="AC28" s="3"/>
    </row>
    <row r="29" spans="1:29" s="2" customFormat="1" ht="16">
      <c r="A29" s="26"/>
      <c r="B29" s="194"/>
      <c r="C29" s="19"/>
      <c r="D29" s="781">
        <v>750</v>
      </c>
      <c r="E29" s="20"/>
      <c r="F29" s="195"/>
      <c r="G29" s="19"/>
      <c r="H29" s="776">
        <v>950</v>
      </c>
      <c r="I29" s="20"/>
      <c r="J29" s="195"/>
      <c r="K29" s="19"/>
      <c r="L29" s="53">
        <v>400</v>
      </c>
      <c r="M29" s="20"/>
      <c r="N29" s="195"/>
      <c r="O29" s="19"/>
      <c r="P29" s="53">
        <v>500</v>
      </c>
      <c r="Q29" s="20"/>
      <c r="R29" s="195"/>
      <c r="S29" s="19"/>
      <c r="T29" s="53">
        <v>500</v>
      </c>
      <c r="U29" s="20"/>
      <c r="V29" s="197"/>
      <c r="AC29" s="3"/>
    </row>
    <row r="30" spans="1:29" s="2" customFormat="1" ht="16">
      <c r="A30" s="26"/>
      <c r="B30" s="194"/>
      <c r="C30" s="19"/>
      <c r="D30" s="782">
        <v>40</v>
      </c>
      <c r="E30" s="20"/>
      <c r="F30" s="195"/>
      <c r="G30" s="19"/>
      <c r="H30" s="784">
        <v>24</v>
      </c>
      <c r="I30" s="20"/>
      <c r="J30" s="195"/>
      <c r="K30" s="19"/>
      <c r="L30" s="125">
        <v>16</v>
      </c>
      <c r="M30" s="20"/>
      <c r="N30" s="195"/>
      <c r="O30" s="19"/>
      <c r="P30" s="125">
        <v>16</v>
      </c>
      <c r="Q30" s="20"/>
      <c r="R30" s="195"/>
      <c r="S30" s="19"/>
      <c r="T30" s="125">
        <v>16</v>
      </c>
      <c r="U30" s="20"/>
      <c r="V30" s="197"/>
      <c r="AC30" s="3"/>
    </row>
    <row r="31" spans="1:29" s="2" customFormat="1" ht="16">
      <c r="A31" s="26"/>
      <c r="B31" s="194"/>
      <c r="C31" s="19"/>
      <c r="D31" s="783"/>
      <c r="E31" s="20"/>
      <c r="F31" s="195"/>
      <c r="G31" s="19"/>
      <c r="H31" s="785"/>
      <c r="I31" s="20"/>
      <c r="J31" s="195"/>
      <c r="K31" s="19"/>
      <c r="L31" s="156"/>
      <c r="M31" s="20"/>
      <c r="N31" s="195"/>
      <c r="O31" s="19"/>
      <c r="P31" s="156"/>
      <c r="Q31" s="20"/>
      <c r="R31" s="195"/>
      <c r="S31" s="19"/>
      <c r="T31" s="156"/>
      <c r="U31" s="20"/>
      <c r="V31" s="197"/>
      <c r="AC31" s="3"/>
    </row>
    <row r="32" spans="1:29" s="2" customFormat="1" ht="6" customHeight="1">
      <c r="A32" s="26"/>
      <c r="B32" s="194"/>
      <c r="C32" s="19"/>
      <c r="D32" s="779"/>
      <c r="E32" s="20"/>
      <c r="F32" s="195"/>
      <c r="G32" s="19"/>
      <c r="H32" s="779"/>
      <c r="I32" s="20"/>
      <c r="J32" s="195"/>
      <c r="K32" s="19"/>
      <c r="M32" s="20"/>
      <c r="N32" s="195"/>
      <c r="O32" s="19"/>
      <c r="Q32" s="20"/>
      <c r="R32" s="195"/>
      <c r="S32" s="19"/>
      <c r="U32" s="20"/>
      <c r="V32" s="197"/>
      <c r="AC32" s="3"/>
    </row>
    <row r="33" spans="1:29" s="2" customFormat="1" ht="16">
      <c r="A33" s="26"/>
      <c r="B33" s="194"/>
      <c r="C33" s="19"/>
      <c r="D33" s="775" t="s">
        <v>26</v>
      </c>
      <c r="E33" s="20"/>
      <c r="F33" s="195"/>
      <c r="G33" s="19"/>
      <c r="H33" s="775" t="s">
        <v>27</v>
      </c>
      <c r="I33" s="20"/>
      <c r="J33" s="195"/>
      <c r="K33" s="19"/>
      <c r="L33" s="52" t="s">
        <v>28</v>
      </c>
      <c r="M33" s="20"/>
      <c r="N33" s="195"/>
      <c r="O33" s="19"/>
      <c r="P33" s="52" t="s">
        <v>29</v>
      </c>
      <c r="Q33" s="20"/>
      <c r="R33" s="195"/>
      <c r="S33" s="19"/>
      <c r="T33" s="52" t="s">
        <v>30</v>
      </c>
      <c r="U33" s="20"/>
      <c r="V33" s="197"/>
      <c r="AC33" s="3"/>
    </row>
    <row r="34" spans="1:29" s="2" customFormat="1" ht="16">
      <c r="A34" s="26"/>
      <c r="B34" s="194"/>
      <c r="C34" s="19"/>
      <c r="D34" s="776">
        <v>500</v>
      </c>
      <c r="E34" s="20"/>
      <c r="F34" s="195"/>
      <c r="G34" s="19"/>
      <c r="H34" s="776">
        <v>700</v>
      </c>
      <c r="I34" s="20"/>
      <c r="J34" s="195"/>
      <c r="K34" s="19"/>
      <c r="L34" s="53">
        <v>600</v>
      </c>
      <c r="M34" s="20"/>
      <c r="N34" s="195"/>
      <c r="O34" s="19"/>
      <c r="P34" s="53">
        <v>800</v>
      </c>
      <c r="Q34" s="20"/>
      <c r="R34" s="195"/>
      <c r="S34" s="19"/>
      <c r="T34" s="53">
        <v>500</v>
      </c>
      <c r="U34" s="20"/>
      <c r="V34" s="197"/>
      <c r="AC34" s="3"/>
    </row>
    <row r="35" spans="1:29" s="2" customFormat="1" ht="16">
      <c r="A35" s="26"/>
      <c r="B35" s="194"/>
      <c r="C35" s="19"/>
      <c r="D35" s="125">
        <v>16</v>
      </c>
      <c r="E35" s="20"/>
      <c r="F35" s="195"/>
      <c r="G35" s="19"/>
      <c r="H35" s="157">
        <v>16</v>
      </c>
      <c r="I35" s="20"/>
      <c r="J35" s="195"/>
      <c r="K35" s="19"/>
      <c r="L35" s="125">
        <v>24</v>
      </c>
      <c r="M35" s="20"/>
      <c r="N35" s="195"/>
      <c r="O35" s="19"/>
      <c r="P35" s="125">
        <v>32</v>
      </c>
      <c r="Q35" s="20"/>
      <c r="R35" s="195"/>
      <c r="S35" s="19"/>
      <c r="T35" s="125">
        <v>16</v>
      </c>
      <c r="U35" s="20"/>
      <c r="V35" s="197"/>
      <c r="AC35" s="3"/>
    </row>
    <row r="36" spans="1:29" s="2" customFormat="1" ht="17" thickBot="1">
      <c r="A36" s="26"/>
      <c r="B36" s="194"/>
      <c r="C36" s="22"/>
      <c r="D36" s="158"/>
      <c r="E36" s="23"/>
      <c r="F36" s="195"/>
      <c r="G36" s="22"/>
      <c r="H36" s="159"/>
      <c r="I36" s="23"/>
      <c r="J36" s="195"/>
      <c r="K36" s="22"/>
      <c r="L36" s="159"/>
      <c r="M36" s="23"/>
      <c r="N36" s="195"/>
      <c r="O36" s="22"/>
      <c r="P36" s="159"/>
      <c r="Q36" s="23"/>
      <c r="R36" s="195"/>
      <c r="S36" s="22"/>
      <c r="T36" s="159"/>
      <c r="U36" s="23"/>
      <c r="V36" s="197"/>
      <c r="AC36" s="3"/>
    </row>
    <row r="37" spans="1:29" ht="6" customHeight="1">
      <c r="A37" s="118"/>
      <c r="B37" s="198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200"/>
    </row>
    <row r="38" spans="1:29" s="2" customFormat="1" ht="16">
      <c r="A38" s="26"/>
      <c r="B38" s="194"/>
      <c r="C38" s="25"/>
      <c r="D38" s="54">
        <f>D35+D30+D25+D20</f>
        <v>68</v>
      </c>
      <c r="E38" s="56" t="s">
        <v>31</v>
      </c>
      <c r="F38" s="195"/>
      <c r="G38" s="58"/>
      <c r="H38" s="54">
        <f>H30+H35</f>
        <v>40</v>
      </c>
      <c r="I38" s="56" t="s">
        <v>31</v>
      </c>
      <c r="J38" s="195"/>
      <c r="K38" s="58"/>
      <c r="L38" s="860">
        <f>L15+L20+L25+L30+L35</f>
        <v>84</v>
      </c>
      <c r="M38" s="56" t="s">
        <v>31</v>
      </c>
      <c r="N38" s="195"/>
      <c r="O38" s="58"/>
      <c r="P38" s="54">
        <f>P25+P30+P35+P20+P15</f>
        <v>112</v>
      </c>
      <c r="Q38" s="56" t="s">
        <v>31</v>
      </c>
      <c r="R38" s="195"/>
      <c r="S38" s="58"/>
      <c r="T38" s="54">
        <f>T20+T25+T30+T35</f>
        <v>64</v>
      </c>
      <c r="U38" s="56" t="s">
        <v>31</v>
      </c>
      <c r="V38" s="197"/>
      <c r="AC38" s="3"/>
    </row>
    <row r="39" spans="1:29" s="2" customFormat="1" ht="16">
      <c r="A39" s="26"/>
      <c r="B39" s="194"/>
      <c r="C39" s="27"/>
      <c r="D39" s="55"/>
      <c r="E39" s="60"/>
      <c r="F39" s="220"/>
      <c r="G39" s="61"/>
      <c r="H39" s="55"/>
      <c r="I39" s="60"/>
      <c r="J39" s="220"/>
      <c r="K39" s="61"/>
      <c r="L39" s="856"/>
      <c r="M39" s="60"/>
      <c r="N39" s="220"/>
      <c r="O39" s="61"/>
      <c r="P39" s="55"/>
      <c r="Q39" s="60"/>
      <c r="R39" s="220"/>
      <c r="S39" s="61"/>
      <c r="T39" s="55"/>
      <c r="U39" s="60"/>
      <c r="V39" s="197"/>
      <c r="AC39" s="3"/>
    </row>
    <row r="40" spans="1:29" s="2" customFormat="1" ht="6" customHeight="1">
      <c r="A40" s="26"/>
      <c r="B40" s="194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7"/>
      <c r="AC40" s="3"/>
    </row>
    <row r="41" spans="1:29" s="2" customFormat="1" ht="16">
      <c r="A41" s="26"/>
      <c r="B41" s="194"/>
      <c r="C41" s="195"/>
      <c r="D41" s="201"/>
      <c r="E41" s="201"/>
      <c r="F41" s="201"/>
      <c r="G41" s="201"/>
      <c r="H41" s="201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202" t="s">
        <v>32</v>
      </c>
      <c r="T41" s="203">
        <f>D11+H11+L11+P11+T11</f>
        <v>46</v>
      </c>
      <c r="U41" s="195"/>
      <c r="V41" s="197"/>
      <c r="AC41" s="3"/>
    </row>
    <row r="42" spans="1:29" s="2" customFormat="1" ht="16">
      <c r="A42" s="26"/>
      <c r="B42" s="204"/>
      <c r="C42" s="205"/>
      <c r="D42" s="206">
        <f>D38+H38+L38+P38+T38</f>
        <v>368</v>
      </c>
      <c r="E42" s="206" t="s">
        <v>33</v>
      </c>
      <c r="F42" s="206"/>
      <c r="G42" s="206"/>
      <c r="H42" s="206"/>
      <c r="I42" s="205"/>
      <c r="J42" s="205"/>
      <c r="K42" s="205"/>
      <c r="L42" s="207" t="s">
        <v>34</v>
      </c>
      <c r="M42" s="205"/>
      <c r="N42" s="205"/>
      <c r="O42" s="205"/>
      <c r="P42" s="208">
        <f>D10+H10+L10+P10+T10</f>
        <v>10400</v>
      </c>
      <c r="Q42" s="205"/>
      <c r="R42" s="209"/>
      <c r="S42" s="210"/>
      <c r="T42" s="211"/>
      <c r="U42" s="205"/>
      <c r="V42" s="212"/>
      <c r="AC42" s="3"/>
    </row>
    <row r="43" spans="1:29" ht="25">
      <c r="A43" s="118"/>
      <c r="B43" s="225"/>
      <c r="C43" s="226"/>
      <c r="D43" s="227" t="s">
        <v>475</v>
      </c>
      <c r="E43" s="226"/>
      <c r="F43" s="226"/>
      <c r="G43" s="226"/>
      <c r="H43" s="228" t="s">
        <v>36</v>
      </c>
      <c r="I43" s="226"/>
      <c r="J43" s="226"/>
      <c r="K43" s="226"/>
      <c r="L43" s="583"/>
      <c r="M43" s="226"/>
      <c r="N43" s="226"/>
      <c r="O43" s="226"/>
      <c r="P43" s="229"/>
      <c r="Q43" s="226"/>
      <c r="R43" s="226"/>
      <c r="S43" s="226"/>
      <c r="T43" s="226"/>
      <c r="U43" s="226"/>
      <c r="V43" s="230"/>
    </row>
    <row r="44" spans="1:29" s="2" customFormat="1" ht="15" customHeight="1">
      <c r="A44" s="26"/>
      <c r="B44" s="231"/>
      <c r="C44" s="232"/>
      <c r="D44" s="232" t="s">
        <v>3</v>
      </c>
      <c r="E44" s="232"/>
      <c r="F44" s="232"/>
      <c r="G44" s="232"/>
      <c r="H44" s="232"/>
      <c r="I44" s="232"/>
      <c r="J44" s="232"/>
      <c r="K44" s="232"/>
      <c r="L44" s="233"/>
      <c r="M44" s="232"/>
      <c r="N44" s="232"/>
      <c r="O44" s="232"/>
      <c r="P44" s="234"/>
      <c r="Q44" s="232"/>
      <c r="R44" s="232"/>
      <c r="S44" s="232"/>
      <c r="T44" s="232"/>
      <c r="U44" s="232"/>
      <c r="V44" s="235"/>
      <c r="AC44" s="3"/>
    </row>
    <row r="45" spans="1:29" ht="13.5" customHeight="1" thickBot="1">
      <c r="A45" s="118"/>
      <c r="B45" s="236"/>
      <c r="C45" s="237"/>
      <c r="D45" s="238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9"/>
      <c r="Q45" s="237"/>
      <c r="R45" s="237"/>
      <c r="S45" s="237"/>
      <c r="T45" s="237"/>
      <c r="U45" s="239"/>
      <c r="V45" s="240"/>
    </row>
    <row r="46" spans="1:29" s="41" customFormat="1" ht="17">
      <c r="A46" s="154"/>
      <c r="B46" s="241"/>
      <c r="C46" s="36"/>
      <c r="D46" s="37" t="s">
        <v>57</v>
      </c>
      <c r="E46" s="38"/>
      <c r="F46" s="245"/>
      <c r="G46" s="36"/>
      <c r="H46" s="37" t="s">
        <v>41</v>
      </c>
      <c r="I46" s="38"/>
      <c r="J46" s="245"/>
      <c r="K46" s="36"/>
      <c r="L46" s="37" t="s">
        <v>37</v>
      </c>
      <c r="M46" s="38"/>
      <c r="N46" s="245"/>
      <c r="O46" s="36"/>
      <c r="P46" s="37" t="s">
        <v>58</v>
      </c>
      <c r="Q46" s="38"/>
      <c r="R46" s="245"/>
      <c r="S46" s="1019"/>
      <c r="T46" s="1020"/>
      <c r="U46" s="1019"/>
      <c r="V46" s="247"/>
      <c r="X46" s="79"/>
      <c r="AC46" s="42"/>
    </row>
    <row r="47" spans="1:29" ht="6" customHeight="1">
      <c r="A47" s="118"/>
      <c r="B47" s="236"/>
      <c r="C47" s="4"/>
      <c r="E47" s="5"/>
      <c r="F47" s="237"/>
      <c r="G47" s="4"/>
      <c r="I47" s="5"/>
      <c r="J47" s="237"/>
      <c r="K47" s="4"/>
      <c r="M47" s="5"/>
      <c r="N47" s="237"/>
      <c r="O47" s="4"/>
      <c r="P47"/>
      <c r="Q47" s="5"/>
      <c r="R47" s="237"/>
      <c r="S47" s="1018"/>
      <c r="T47" s="1018"/>
      <c r="U47" s="1018"/>
      <c r="V47" s="240"/>
    </row>
    <row r="48" spans="1:29" s="2" customFormat="1" ht="15.75" customHeight="1">
      <c r="A48" s="26"/>
      <c r="B48" s="231"/>
      <c r="C48" s="19"/>
      <c r="D48" s="49" t="s">
        <v>474</v>
      </c>
      <c r="E48" s="20"/>
      <c r="F48" s="256"/>
      <c r="G48" s="63"/>
      <c r="H48" s="49" t="s">
        <v>473</v>
      </c>
      <c r="I48" s="20"/>
      <c r="J48" s="256"/>
      <c r="K48" s="19"/>
      <c r="L48" s="49" t="s">
        <v>472</v>
      </c>
      <c r="M48" s="20"/>
      <c r="N48" s="256"/>
      <c r="O48" s="44"/>
      <c r="P48" s="49" t="s">
        <v>471</v>
      </c>
      <c r="Q48" s="20"/>
      <c r="R48" s="256"/>
      <c r="S48" s="1011"/>
      <c r="T48" s="1011"/>
      <c r="U48" s="1002"/>
      <c r="V48" s="235"/>
      <c r="X48" s="49"/>
      <c r="Y48" s="49"/>
      <c r="AC48" s="3"/>
    </row>
    <row r="49" spans="1:29" s="2" customFormat="1" ht="6" customHeight="1">
      <c r="A49" s="26"/>
      <c r="B49" s="231"/>
      <c r="C49" s="19"/>
      <c r="E49" s="20"/>
      <c r="F49" s="257"/>
      <c r="G49" s="18"/>
      <c r="H49" s="11"/>
      <c r="I49" s="20"/>
      <c r="J49" s="257"/>
      <c r="K49" s="19"/>
      <c r="M49" s="20"/>
      <c r="N49" s="257"/>
      <c r="O49" s="16"/>
      <c r="P49" s="13"/>
      <c r="Q49" s="20"/>
      <c r="R49" s="257"/>
      <c r="S49" s="1015"/>
      <c r="T49" s="1015"/>
      <c r="U49" s="1002"/>
      <c r="V49" s="235"/>
      <c r="X49" s="11"/>
      <c r="Y49" s="11"/>
      <c r="AC49" s="3"/>
    </row>
    <row r="50" spans="1:29" s="2" customFormat="1" ht="12.75" customHeight="1">
      <c r="A50" s="26"/>
      <c r="B50" s="231"/>
      <c r="C50" s="19"/>
      <c r="D50" s="72" t="s">
        <v>13</v>
      </c>
      <c r="E50" s="20"/>
      <c r="F50" s="257"/>
      <c r="G50" s="18"/>
      <c r="H50" s="72" t="s">
        <v>13</v>
      </c>
      <c r="I50" s="20"/>
      <c r="J50" s="257"/>
      <c r="K50" s="19"/>
      <c r="L50" s="72" t="s">
        <v>13</v>
      </c>
      <c r="M50" s="20"/>
      <c r="N50" s="257"/>
      <c r="O50" s="18"/>
      <c r="P50" s="76" t="s">
        <v>13</v>
      </c>
      <c r="Q50" s="20"/>
      <c r="R50" s="257"/>
      <c r="S50" s="1015"/>
      <c r="T50" s="1014"/>
      <c r="U50" s="1002"/>
      <c r="V50" s="235"/>
      <c r="X50" s="72"/>
      <c r="Y50" s="11"/>
      <c r="AC50" s="3"/>
    </row>
    <row r="51" spans="1:29" s="2" customFormat="1" ht="15" customHeight="1">
      <c r="A51" s="26"/>
      <c r="B51" s="231"/>
      <c r="C51" s="19"/>
      <c r="D51" s="147">
        <v>2000</v>
      </c>
      <c r="E51" s="20"/>
      <c r="F51" s="232"/>
      <c r="G51" s="19"/>
      <c r="H51" s="147">
        <v>2200</v>
      </c>
      <c r="I51" s="20"/>
      <c r="J51" s="232"/>
      <c r="K51" s="19"/>
      <c r="L51" s="147">
        <v>1800</v>
      </c>
      <c r="M51" s="20"/>
      <c r="N51" s="232"/>
      <c r="O51" s="19"/>
      <c r="P51" s="147">
        <v>2200</v>
      </c>
      <c r="Q51" s="20"/>
      <c r="R51" s="232"/>
      <c r="S51" s="1002"/>
      <c r="T51" s="1024"/>
      <c r="U51" s="1002"/>
      <c r="V51" s="235"/>
      <c r="X51" s="142"/>
      <c r="AC51" s="3"/>
    </row>
    <row r="52" spans="1:29" s="2" customFormat="1" ht="6" customHeight="1">
      <c r="A52" s="26"/>
      <c r="B52" s="231"/>
      <c r="C52" s="19"/>
      <c r="E52" s="20"/>
      <c r="F52" s="232"/>
      <c r="G52" s="19"/>
      <c r="I52" s="20"/>
      <c r="J52" s="232"/>
      <c r="K52" s="19"/>
      <c r="M52" s="20"/>
      <c r="N52" s="232"/>
      <c r="O52" s="19"/>
      <c r="Q52" s="20"/>
      <c r="R52" s="232"/>
      <c r="S52" s="1002"/>
      <c r="T52" s="1002"/>
      <c r="U52" s="1002"/>
      <c r="V52" s="235"/>
      <c r="AC52" s="3"/>
    </row>
    <row r="53" spans="1:29" s="2" customFormat="1" ht="12.75" customHeight="1">
      <c r="A53" s="26"/>
      <c r="B53" s="231"/>
      <c r="C53" s="19"/>
      <c r="D53" s="49">
        <f>D76/8</f>
        <v>10.5</v>
      </c>
      <c r="E53" s="20"/>
      <c r="F53" s="232"/>
      <c r="G53" s="19"/>
      <c r="H53" s="49">
        <f>H76/8</f>
        <v>9</v>
      </c>
      <c r="I53" s="20"/>
      <c r="J53" s="232"/>
      <c r="K53" s="19"/>
      <c r="L53" s="49">
        <f>L76/8</f>
        <v>6</v>
      </c>
      <c r="M53" s="20"/>
      <c r="N53" s="232"/>
      <c r="O53" s="74"/>
      <c r="P53" s="49">
        <f>P76/8</f>
        <v>9</v>
      </c>
      <c r="Q53" s="20"/>
      <c r="R53" s="232"/>
      <c r="S53" s="1002"/>
      <c r="T53" s="1011"/>
      <c r="U53" s="1002"/>
      <c r="V53" s="235"/>
      <c r="X53" s="49"/>
      <c r="AC53" s="3"/>
    </row>
    <row r="54" spans="1:29" ht="12.75" customHeight="1">
      <c r="A54" s="118"/>
      <c r="B54" s="236"/>
      <c r="C54" s="19"/>
      <c r="D54" s="47"/>
      <c r="E54" s="20"/>
      <c r="F54" s="237"/>
      <c r="G54" s="4"/>
      <c r="I54" s="5"/>
      <c r="J54" s="237"/>
      <c r="K54" s="19"/>
      <c r="L54" s="47"/>
      <c r="M54" s="20"/>
      <c r="N54" s="237"/>
      <c r="O54" s="19"/>
      <c r="P54" s="3"/>
      <c r="Q54" s="20"/>
      <c r="R54" s="237"/>
      <c r="S54" s="1002"/>
      <c r="T54" s="1013"/>
      <c r="U54" s="1002"/>
      <c r="V54" s="240"/>
    </row>
    <row r="55" spans="1:29" ht="6" customHeight="1">
      <c r="A55" s="118"/>
      <c r="B55" s="236"/>
      <c r="C55" s="19"/>
      <c r="D55" s="2"/>
      <c r="E55" s="20"/>
      <c r="F55" s="237"/>
      <c r="G55" s="4"/>
      <c r="I55" s="5"/>
      <c r="J55" s="237"/>
      <c r="K55" s="19"/>
      <c r="L55" s="2"/>
      <c r="M55" s="20"/>
      <c r="N55" s="237"/>
      <c r="O55" s="19"/>
      <c r="P55" s="47"/>
      <c r="Q55" s="20"/>
      <c r="R55" s="237"/>
      <c r="S55" s="1002"/>
      <c r="T55" s="1002"/>
      <c r="U55" s="1002"/>
      <c r="V55" s="240"/>
    </row>
    <row r="56" spans="1:29" s="2" customFormat="1" ht="16" customHeight="1">
      <c r="A56" s="26"/>
      <c r="B56" s="231"/>
      <c r="C56" s="19"/>
      <c r="D56" s="47"/>
      <c r="E56" s="20"/>
      <c r="F56" s="232"/>
      <c r="G56" s="19"/>
      <c r="H56" s="68" t="s">
        <v>47</v>
      </c>
      <c r="I56" s="20"/>
      <c r="J56" s="232"/>
      <c r="K56" s="19"/>
      <c r="L56" s="47"/>
      <c r="M56" s="20"/>
      <c r="N56" s="232"/>
      <c r="O56" s="19"/>
      <c r="P56" s="128" t="s">
        <v>65</v>
      </c>
      <c r="Q56" s="20"/>
      <c r="R56" s="232"/>
      <c r="S56" s="1002"/>
      <c r="T56" s="1011"/>
      <c r="U56" s="1002"/>
      <c r="V56" s="235"/>
      <c r="AC56" s="3"/>
    </row>
    <row r="57" spans="1:29" s="2" customFormat="1" ht="14" customHeight="1">
      <c r="A57" s="26"/>
      <c r="B57" s="231"/>
      <c r="C57" s="19"/>
      <c r="E57" s="20"/>
      <c r="F57" s="232"/>
      <c r="G57" s="19"/>
      <c r="H57" s="69">
        <v>800</v>
      </c>
      <c r="I57" s="20"/>
      <c r="J57" s="232"/>
      <c r="K57" s="19"/>
      <c r="M57" s="20"/>
      <c r="N57" s="232"/>
      <c r="O57" s="19"/>
      <c r="P57" s="69">
        <v>600</v>
      </c>
      <c r="Q57" s="20"/>
      <c r="R57" s="232"/>
      <c r="S57" s="1002"/>
      <c r="T57" s="1011"/>
      <c r="U57" s="1002"/>
      <c r="V57" s="235"/>
      <c r="AC57" s="3"/>
    </row>
    <row r="58" spans="1:29" s="2" customFormat="1" ht="12.75" customHeight="1">
      <c r="A58" s="26"/>
      <c r="B58" s="231"/>
      <c r="C58" s="19"/>
      <c r="E58" s="20"/>
      <c r="F58" s="232"/>
      <c r="G58" s="19"/>
      <c r="H58" s="267">
        <v>24</v>
      </c>
      <c r="I58" s="20"/>
      <c r="J58" s="232"/>
      <c r="K58" s="19"/>
      <c r="M58" s="20"/>
      <c r="N58" s="232"/>
      <c r="O58" s="19"/>
      <c r="P58" s="265">
        <v>24</v>
      </c>
      <c r="Q58" s="20"/>
      <c r="R58" s="232"/>
      <c r="S58" s="1002"/>
      <c r="T58" s="1001"/>
      <c r="U58" s="1002"/>
      <c r="V58" s="235"/>
      <c r="AC58" s="3"/>
    </row>
    <row r="59" spans="1:29" s="2" customFormat="1" ht="12.75" customHeight="1">
      <c r="A59" s="26"/>
      <c r="B59" s="231"/>
      <c r="C59" s="19"/>
      <c r="E59" s="20"/>
      <c r="F59" s="232"/>
      <c r="G59" s="19"/>
      <c r="H59" s="268"/>
      <c r="I59" s="20"/>
      <c r="J59" s="232"/>
      <c r="K59" s="19"/>
      <c r="M59" s="20"/>
      <c r="N59" s="232"/>
      <c r="O59" s="19"/>
      <c r="P59" s="263"/>
      <c r="Q59" s="20"/>
      <c r="R59" s="232"/>
      <c r="S59" s="1002"/>
      <c r="T59" s="1010"/>
      <c r="U59" s="1002"/>
      <c r="V59" s="235"/>
      <c r="AC59" s="3"/>
    </row>
    <row r="60" spans="1:29" s="2" customFormat="1" ht="6" customHeight="1">
      <c r="A60" s="26"/>
      <c r="B60" s="231"/>
      <c r="C60" s="19"/>
      <c r="E60" s="20"/>
      <c r="F60" s="232"/>
      <c r="G60" s="19"/>
      <c r="I60" s="20"/>
      <c r="J60" s="232"/>
      <c r="K60" s="19"/>
      <c r="M60" s="20"/>
      <c r="N60" s="232"/>
      <c r="O60" s="19"/>
      <c r="P60" s="47"/>
      <c r="Q60" s="20"/>
      <c r="R60" s="232"/>
      <c r="S60" s="1002"/>
      <c r="T60" s="1010"/>
      <c r="U60" s="1002"/>
      <c r="V60" s="235"/>
      <c r="X60" s="3"/>
      <c r="AC60" s="3"/>
    </row>
    <row r="61" spans="1:29" s="2" customFormat="1" ht="16">
      <c r="A61" s="26"/>
      <c r="B61" s="231"/>
      <c r="C61" s="19"/>
      <c r="D61" s="68" t="s">
        <v>48</v>
      </c>
      <c r="E61" s="20"/>
      <c r="F61" s="232"/>
      <c r="G61" s="19"/>
      <c r="H61" s="68" t="s">
        <v>49</v>
      </c>
      <c r="I61" s="20"/>
      <c r="J61" s="232"/>
      <c r="K61" s="19"/>
      <c r="L61" s="68" t="s">
        <v>271</v>
      </c>
      <c r="M61" s="20"/>
      <c r="N61" s="232"/>
      <c r="O61" s="19"/>
      <c r="P61" s="128" t="s">
        <v>470</v>
      </c>
      <c r="Q61" s="20"/>
      <c r="R61" s="232"/>
      <c r="S61" s="1002"/>
      <c r="T61" s="1013"/>
      <c r="U61" s="1002"/>
      <c r="V61" s="235"/>
      <c r="X61" s="3"/>
      <c r="AC61" s="3"/>
    </row>
    <row r="62" spans="1:29" s="2" customFormat="1" ht="16">
      <c r="A62" s="26"/>
      <c r="B62" s="231"/>
      <c r="C62" s="19"/>
      <c r="D62" s="69">
        <v>500</v>
      </c>
      <c r="E62" s="20"/>
      <c r="F62" s="232"/>
      <c r="G62" s="19"/>
      <c r="H62" s="69">
        <v>700</v>
      </c>
      <c r="I62" s="20"/>
      <c r="J62" s="232"/>
      <c r="K62" s="19"/>
      <c r="L62" s="69">
        <v>700</v>
      </c>
      <c r="M62" s="20"/>
      <c r="N62" s="232"/>
      <c r="O62" s="19"/>
      <c r="P62" s="129">
        <v>600</v>
      </c>
      <c r="Q62" s="20"/>
      <c r="R62" s="232"/>
      <c r="S62" s="1002"/>
      <c r="T62" s="1002"/>
      <c r="U62" s="1002"/>
      <c r="V62" s="235"/>
      <c r="X62" s="78"/>
      <c r="AC62" s="3"/>
    </row>
    <row r="63" spans="1:29" s="2" customFormat="1" ht="16">
      <c r="A63" s="26"/>
      <c r="B63" s="231"/>
      <c r="C63" s="19"/>
      <c r="D63" s="264">
        <v>16</v>
      </c>
      <c r="E63" s="20"/>
      <c r="F63" s="232"/>
      <c r="G63" s="19"/>
      <c r="H63" s="267">
        <v>16</v>
      </c>
      <c r="I63" s="20"/>
      <c r="J63" s="232"/>
      <c r="K63" s="19"/>
      <c r="L63" s="264">
        <v>16</v>
      </c>
      <c r="M63" s="20"/>
      <c r="N63" s="232"/>
      <c r="O63" s="19"/>
      <c r="P63" s="127">
        <v>16</v>
      </c>
      <c r="Q63" s="20"/>
      <c r="R63" s="232"/>
      <c r="S63" s="1002"/>
      <c r="T63" s="1011"/>
      <c r="U63" s="1002"/>
      <c r="V63" s="235"/>
      <c r="X63" s="14"/>
      <c r="AC63" s="3"/>
    </row>
    <row r="64" spans="1:29" s="2" customFormat="1" ht="16">
      <c r="A64" s="26"/>
      <c r="B64" s="231"/>
      <c r="C64" s="19"/>
      <c r="D64" s="263"/>
      <c r="E64" s="20"/>
      <c r="F64" s="232"/>
      <c r="G64" s="19"/>
      <c r="H64" s="268"/>
      <c r="I64" s="20"/>
      <c r="J64" s="232"/>
      <c r="K64" s="19"/>
      <c r="L64" s="263"/>
      <c r="M64" s="20"/>
      <c r="N64" s="232"/>
      <c r="O64" s="19"/>
      <c r="P64" s="130"/>
      <c r="Q64" s="20"/>
      <c r="R64" s="232"/>
      <c r="S64" s="1002"/>
      <c r="T64" s="1011"/>
      <c r="U64" s="1002"/>
      <c r="V64" s="235"/>
      <c r="X64" s="14"/>
      <c r="AC64" s="3"/>
    </row>
    <row r="65" spans="1:29" s="2" customFormat="1" ht="6" customHeight="1">
      <c r="A65" s="26"/>
      <c r="B65" s="231"/>
      <c r="C65" s="19"/>
      <c r="E65" s="20"/>
      <c r="F65" s="232"/>
      <c r="G65" s="19"/>
      <c r="I65" s="20"/>
      <c r="J65" s="232"/>
      <c r="K65" s="19"/>
      <c r="M65" s="20"/>
      <c r="N65" s="232"/>
      <c r="O65" s="19"/>
      <c r="P65" s="47"/>
      <c r="Q65" s="20"/>
      <c r="R65" s="232"/>
      <c r="S65" s="1002"/>
      <c r="T65" s="1001"/>
      <c r="U65" s="1002"/>
      <c r="V65" s="235"/>
      <c r="X65" s="3"/>
      <c r="AC65" s="3"/>
    </row>
    <row r="66" spans="1:29" s="2" customFormat="1" ht="16" customHeight="1">
      <c r="A66" s="26"/>
      <c r="B66" s="231"/>
      <c r="C66" s="19"/>
      <c r="D66" s="128" t="s">
        <v>225</v>
      </c>
      <c r="E66" s="20"/>
      <c r="F66" s="232"/>
      <c r="G66" s="19"/>
      <c r="H66" s="68" t="s">
        <v>53</v>
      </c>
      <c r="I66" s="20"/>
      <c r="J66" s="232"/>
      <c r="K66" s="19"/>
      <c r="L66" s="68" t="s">
        <v>50</v>
      </c>
      <c r="M66" s="20"/>
      <c r="N66" s="232"/>
      <c r="O66" s="19"/>
      <c r="P66" s="128" t="s">
        <v>69</v>
      </c>
      <c r="Q66" s="20"/>
      <c r="R66" s="232"/>
      <c r="S66" s="1002"/>
      <c r="T66" s="1013"/>
      <c r="U66" s="1002"/>
      <c r="V66" s="235"/>
      <c r="X66" s="3"/>
      <c r="AC66" s="3"/>
    </row>
    <row r="67" spans="1:29" s="2" customFormat="1" ht="16">
      <c r="A67" s="26"/>
      <c r="B67" s="231"/>
      <c r="C67" s="19"/>
      <c r="D67" s="129">
        <v>1100</v>
      </c>
      <c r="E67" s="20"/>
      <c r="F67" s="232"/>
      <c r="G67" s="19"/>
      <c r="H67" s="69">
        <v>500</v>
      </c>
      <c r="I67" s="20"/>
      <c r="J67" s="232"/>
      <c r="K67" s="19"/>
      <c r="L67" s="69">
        <v>600</v>
      </c>
      <c r="M67" s="20"/>
      <c r="N67" s="232"/>
      <c r="O67" s="19"/>
      <c r="P67" s="129">
        <v>600</v>
      </c>
      <c r="Q67" s="20"/>
      <c r="R67" s="232"/>
      <c r="S67" s="1002"/>
      <c r="T67" s="1002"/>
      <c r="U67" s="1002"/>
      <c r="V67" s="235"/>
      <c r="X67" s="78"/>
      <c r="AC67" s="3"/>
    </row>
    <row r="68" spans="1:29" s="2" customFormat="1" ht="16">
      <c r="A68" s="26"/>
      <c r="B68" s="231"/>
      <c r="C68" s="19"/>
      <c r="D68" s="127">
        <v>36</v>
      </c>
      <c r="E68" s="20"/>
      <c r="F68" s="232"/>
      <c r="G68" s="19"/>
      <c r="H68" s="267">
        <v>16</v>
      </c>
      <c r="I68" s="20"/>
      <c r="J68" s="232"/>
      <c r="K68" s="19"/>
      <c r="L68" s="264">
        <v>16</v>
      </c>
      <c r="M68" s="20"/>
      <c r="N68" s="232"/>
      <c r="O68" s="19"/>
      <c r="P68" s="127">
        <v>16</v>
      </c>
      <c r="Q68" s="20"/>
      <c r="R68" s="232"/>
      <c r="S68" s="1002"/>
      <c r="T68" s="1011"/>
      <c r="U68" s="1002"/>
      <c r="V68" s="235"/>
      <c r="X68" s="14"/>
      <c r="AC68" s="3"/>
    </row>
    <row r="69" spans="1:29" s="2" customFormat="1" ht="16">
      <c r="A69" s="26"/>
      <c r="B69" s="231"/>
      <c r="C69" s="19"/>
      <c r="D69" s="132"/>
      <c r="E69" s="20"/>
      <c r="F69" s="232"/>
      <c r="G69" s="19"/>
      <c r="H69" s="268"/>
      <c r="I69" s="20"/>
      <c r="J69" s="232"/>
      <c r="K69" s="19"/>
      <c r="L69" s="263"/>
      <c r="M69" s="20"/>
      <c r="N69" s="232"/>
      <c r="O69" s="19"/>
      <c r="P69" s="132"/>
      <c r="Q69" s="20"/>
      <c r="R69" s="232"/>
      <c r="S69" s="1002"/>
      <c r="T69" s="1011"/>
      <c r="U69" s="1002"/>
      <c r="V69" s="235"/>
      <c r="X69" s="14"/>
      <c r="AC69" s="3"/>
    </row>
    <row r="70" spans="1:29" s="2" customFormat="1" ht="6" customHeight="1">
      <c r="A70" s="26"/>
      <c r="B70" s="231"/>
      <c r="C70" s="19"/>
      <c r="E70" s="20"/>
      <c r="F70" s="232"/>
      <c r="G70" s="19"/>
      <c r="I70" s="20"/>
      <c r="J70" s="232"/>
      <c r="K70" s="19"/>
      <c r="M70" s="20"/>
      <c r="N70" s="232"/>
      <c r="O70" s="19"/>
      <c r="P70" s="47"/>
      <c r="Q70" s="20"/>
      <c r="R70" s="232"/>
      <c r="S70" s="1002"/>
      <c r="T70" s="1001"/>
      <c r="U70" s="1002"/>
      <c r="V70" s="235"/>
      <c r="X70" s="3"/>
      <c r="AC70" s="3"/>
    </row>
    <row r="71" spans="1:29" s="2" customFormat="1" ht="16">
      <c r="A71" s="26"/>
      <c r="B71" s="231"/>
      <c r="C71" s="19"/>
      <c r="D71" s="128" t="s">
        <v>57</v>
      </c>
      <c r="E71" s="20"/>
      <c r="F71" s="232"/>
      <c r="G71" s="19"/>
      <c r="H71" s="68" t="s">
        <v>55</v>
      </c>
      <c r="I71" s="20"/>
      <c r="J71" s="232"/>
      <c r="K71" s="19"/>
      <c r="L71" s="68" t="s">
        <v>54</v>
      </c>
      <c r="M71" s="20"/>
      <c r="N71" s="232"/>
      <c r="O71" s="19"/>
      <c r="P71" s="128" t="s">
        <v>72</v>
      </c>
      <c r="Q71" s="20"/>
      <c r="R71" s="232"/>
      <c r="S71" s="1002"/>
      <c r="T71" s="1010"/>
      <c r="U71" s="1002"/>
      <c r="V71" s="235"/>
      <c r="X71" s="3"/>
      <c r="AC71" s="3"/>
    </row>
    <row r="72" spans="1:29" s="2" customFormat="1" ht="16">
      <c r="A72" s="26"/>
      <c r="B72" s="231"/>
      <c r="C72" s="19"/>
      <c r="D72" s="129">
        <v>900</v>
      </c>
      <c r="E72" s="20"/>
      <c r="F72" s="232"/>
      <c r="G72" s="19"/>
      <c r="H72" s="69">
        <v>550</v>
      </c>
      <c r="I72" s="20"/>
      <c r="J72" s="232"/>
      <c r="K72" s="19"/>
      <c r="L72" s="69">
        <v>800</v>
      </c>
      <c r="M72" s="20"/>
      <c r="N72" s="232"/>
      <c r="O72" s="19"/>
      <c r="P72" s="129">
        <v>700</v>
      </c>
      <c r="Q72" s="20"/>
      <c r="R72" s="232"/>
      <c r="S72" s="1002"/>
      <c r="T72" s="1010"/>
      <c r="U72" s="1002"/>
      <c r="V72" s="235"/>
      <c r="X72" s="78"/>
      <c r="AC72" s="3"/>
    </row>
    <row r="73" spans="1:29" s="2" customFormat="1" ht="16">
      <c r="A73" s="26"/>
      <c r="B73" s="231"/>
      <c r="C73" s="19"/>
      <c r="D73" s="127">
        <v>32</v>
      </c>
      <c r="E73" s="20"/>
      <c r="F73" s="232"/>
      <c r="G73" s="19"/>
      <c r="H73" s="267">
        <v>16</v>
      </c>
      <c r="I73" s="20"/>
      <c r="J73" s="232"/>
      <c r="K73" s="19"/>
      <c r="L73" s="265">
        <v>16</v>
      </c>
      <c r="M73" s="20"/>
      <c r="N73" s="232"/>
      <c r="O73" s="19"/>
      <c r="P73" s="127">
        <v>16</v>
      </c>
      <c r="Q73" s="20"/>
      <c r="R73" s="232"/>
      <c r="S73" s="1002"/>
      <c r="T73" s="1002"/>
      <c r="U73" s="1002"/>
      <c r="V73" s="235"/>
      <c r="X73" s="14"/>
      <c r="AC73" s="3"/>
    </row>
    <row r="74" spans="1:29" s="2" customFormat="1" ht="17" thickBot="1">
      <c r="A74" s="26"/>
      <c r="B74" s="231"/>
      <c r="C74" s="22"/>
      <c r="D74" s="131"/>
      <c r="E74" s="23"/>
      <c r="F74" s="232"/>
      <c r="G74" s="22"/>
      <c r="H74" s="269"/>
      <c r="I74" s="23"/>
      <c r="J74" s="232"/>
      <c r="K74" s="22"/>
      <c r="L74" s="70"/>
      <c r="M74" s="23"/>
      <c r="N74" s="232"/>
      <c r="O74" s="22"/>
      <c r="P74" s="131"/>
      <c r="Q74" s="23"/>
      <c r="R74" s="232"/>
      <c r="S74" s="1002"/>
      <c r="T74" s="1010"/>
      <c r="U74" s="1002"/>
      <c r="V74" s="235"/>
      <c r="X74" s="81"/>
      <c r="AC74" s="3"/>
    </row>
    <row r="75" spans="1:29" s="2" customFormat="1" ht="6" customHeight="1">
      <c r="A75" s="26"/>
      <c r="B75" s="231"/>
      <c r="C75" s="232"/>
      <c r="D75" s="232"/>
      <c r="E75" s="232"/>
      <c r="F75" s="232"/>
      <c r="G75" s="232"/>
      <c r="H75" s="232"/>
      <c r="I75" s="232"/>
      <c r="J75" s="232"/>
      <c r="K75" s="232"/>
      <c r="L75" s="234"/>
      <c r="M75" s="232"/>
      <c r="N75" s="232"/>
      <c r="O75" s="232"/>
      <c r="P75" s="232"/>
      <c r="Q75" s="232"/>
      <c r="R75" s="232"/>
      <c r="S75" s="232"/>
      <c r="T75" s="232"/>
      <c r="U75" s="232"/>
      <c r="V75" s="235"/>
      <c r="AC75" s="3"/>
    </row>
    <row r="76" spans="1:29" s="2" customFormat="1" ht="16">
      <c r="A76" s="26"/>
      <c r="B76" s="231"/>
      <c r="C76" s="25"/>
      <c r="D76" s="54">
        <f>D63+D68+D73</f>
        <v>84</v>
      </c>
      <c r="E76" s="66" t="s">
        <v>31</v>
      </c>
      <c r="F76" s="232"/>
      <c r="G76" s="25"/>
      <c r="H76" s="54">
        <f>H73+H68+H63+H58</f>
        <v>72</v>
      </c>
      <c r="I76" s="66" t="s">
        <v>31</v>
      </c>
      <c r="J76" s="232"/>
      <c r="K76" s="25"/>
      <c r="L76" s="64">
        <f>L73+L68+L63</f>
        <v>48</v>
      </c>
      <c r="M76" s="66" t="s">
        <v>31</v>
      </c>
      <c r="N76" s="232"/>
      <c r="O76" s="25"/>
      <c r="P76" s="54">
        <f>P73+P68+P63+P58</f>
        <v>72</v>
      </c>
      <c r="Q76" s="66" t="s">
        <v>31</v>
      </c>
      <c r="R76" s="232"/>
      <c r="S76" s="1002"/>
      <c r="T76" s="1023"/>
      <c r="U76" s="1022"/>
      <c r="V76" s="235"/>
      <c r="X76" s="14"/>
      <c r="Y76" s="77"/>
      <c r="AC76" s="3"/>
    </row>
    <row r="77" spans="1:29" s="2" customFormat="1" ht="16">
      <c r="A77" s="26"/>
      <c r="B77" s="231"/>
      <c r="C77" s="27"/>
      <c r="D77" s="55"/>
      <c r="E77" s="28"/>
      <c r="F77" s="232"/>
      <c r="G77" s="27"/>
      <c r="H77" s="55"/>
      <c r="I77" s="28"/>
      <c r="J77" s="232"/>
      <c r="K77" s="27"/>
      <c r="L77" s="65"/>
      <c r="M77" s="28"/>
      <c r="N77" s="232"/>
      <c r="O77" s="27"/>
      <c r="P77" s="55"/>
      <c r="Q77" s="29"/>
      <c r="R77" s="232"/>
      <c r="S77" s="1002"/>
      <c r="T77" s="1021"/>
      <c r="U77" s="1002"/>
      <c r="V77" s="235"/>
      <c r="X77" s="80"/>
      <c r="AC77" s="3"/>
    </row>
    <row r="78" spans="1:29" ht="6" customHeight="1">
      <c r="A78" s="118"/>
      <c r="B78" s="236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9"/>
      <c r="Q78" s="237"/>
      <c r="R78" s="237"/>
      <c r="S78" s="237"/>
      <c r="T78" s="237"/>
      <c r="U78" s="237"/>
      <c r="V78" s="240"/>
    </row>
    <row r="79" spans="1:29" ht="6" customHeight="1" thickBot="1">
      <c r="A79" s="118"/>
      <c r="B79" s="236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9"/>
      <c r="V79" s="240"/>
    </row>
    <row r="80" spans="1:29" s="41" customFormat="1" ht="17">
      <c r="A80" s="154"/>
      <c r="B80" s="241"/>
      <c r="C80" s="36"/>
      <c r="D80" s="37" t="s">
        <v>39</v>
      </c>
      <c r="E80" s="38"/>
      <c r="F80" s="245"/>
      <c r="G80" s="36"/>
      <c r="H80" s="37" t="s">
        <v>81</v>
      </c>
      <c r="I80" s="38"/>
      <c r="J80" s="245"/>
      <c r="K80" s="36"/>
      <c r="L80" s="37" t="s">
        <v>56</v>
      </c>
      <c r="M80" s="38"/>
      <c r="N80" s="245"/>
      <c r="O80" s="1019"/>
      <c r="P80" s="1020"/>
      <c r="Q80" s="1019"/>
      <c r="R80" s="1019"/>
      <c r="S80" s="1019"/>
      <c r="T80" s="1020"/>
      <c r="U80" s="1019"/>
      <c r="V80" s="247"/>
      <c r="AC80" s="42"/>
    </row>
    <row r="81" spans="1:29" ht="6" customHeight="1">
      <c r="A81" s="118"/>
      <c r="B81" s="236"/>
      <c r="C81" s="4"/>
      <c r="E81" s="5"/>
      <c r="F81" s="237"/>
      <c r="G81" s="4"/>
      <c r="H81" s="1"/>
      <c r="I81" s="5"/>
      <c r="J81" s="237"/>
      <c r="K81" s="4"/>
      <c r="M81" s="5"/>
      <c r="N81" s="237"/>
      <c r="O81" s="1018"/>
      <c r="P81" s="1018"/>
      <c r="Q81" s="1018"/>
      <c r="R81" s="1018"/>
      <c r="S81" s="1018"/>
      <c r="T81" s="1018"/>
      <c r="U81" s="1018"/>
      <c r="V81" s="240"/>
    </row>
    <row r="82" spans="1:29" s="9" customFormat="1" ht="15.75" customHeight="1">
      <c r="A82" s="155"/>
      <c r="B82" s="242"/>
      <c r="C82" s="44"/>
      <c r="D82" s="49" t="s">
        <v>469</v>
      </c>
      <c r="E82" s="43"/>
      <c r="F82" s="258"/>
      <c r="G82" s="32"/>
      <c r="H82" s="49" t="s">
        <v>468</v>
      </c>
      <c r="I82" s="43"/>
      <c r="J82" s="258"/>
      <c r="K82" s="44"/>
      <c r="L82" s="49" t="s">
        <v>467</v>
      </c>
      <c r="M82" s="43"/>
      <c r="N82" s="258"/>
      <c r="O82" s="1002"/>
      <c r="P82" s="1011"/>
      <c r="Q82" s="1002"/>
      <c r="R82" s="1017"/>
      <c r="S82" s="1002"/>
      <c r="T82" s="1011"/>
      <c r="U82" s="1002"/>
      <c r="V82" s="262"/>
      <c r="AC82" s="8"/>
    </row>
    <row r="83" spans="1:29" ht="6" customHeight="1">
      <c r="A83" s="118"/>
      <c r="B83" s="236"/>
      <c r="C83" s="16"/>
      <c r="D83" s="12"/>
      <c r="E83" s="15"/>
      <c r="F83" s="259"/>
      <c r="G83" s="4"/>
      <c r="H83" s="13"/>
      <c r="I83" s="15"/>
      <c r="J83" s="259"/>
      <c r="K83" s="16"/>
      <c r="L83" s="13"/>
      <c r="M83" s="15"/>
      <c r="N83" s="259"/>
      <c r="O83" s="1002"/>
      <c r="P83" s="1002"/>
      <c r="Q83" s="1002"/>
      <c r="R83" s="1016"/>
      <c r="S83" s="1002"/>
      <c r="T83" s="1002"/>
      <c r="U83" s="1002"/>
      <c r="V83" s="240"/>
    </row>
    <row r="84" spans="1:29" s="2" customFormat="1" ht="12.75" customHeight="1">
      <c r="A84" s="26"/>
      <c r="B84" s="231"/>
      <c r="C84" s="18"/>
      <c r="D84" s="72" t="s">
        <v>13</v>
      </c>
      <c r="E84" s="17"/>
      <c r="F84" s="257"/>
      <c r="G84" s="19"/>
      <c r="H84" s="72" t="s">
        <v>13</v>
      </c>
      <c r="I84" s="17"/>
      <c r="J84" s="257"/>
      <c r="K84" s="18"/>
      <c r="L84" s="72" t="s">
        <v>13</v>
      </c>
      <c r="M84" s="17"/>
      <c r="N84" s="257"/>
      <c r="O84" s="1002"/>
      <c r="P84" s="1014"/>
      <c r="Q84" s="1002"/>
      <c r="R84" s="1015"/>
      <c r="S84" s="1002"/>
      <c r="T84" s="1014"/>
      <c r="U84" s="1002"/>
      <c r="V84" s="235"/>
      <c r="AC84" s="3"/>
    </row>
    <row r="85" spans="1:29" s="2" customFormat="1" ht="16" customHeight="1">
      <c r="A85" s="26"/>
      <c r="B85" s="231"/>
      <c r="C85" s="19"/>
      <c r="D85" s="147">
        <v>2300</v>
      </c>
      <c r="E85" s="20"/>
      <c r="F85" s="232"/>
      <c r="G85" s="19"/>
      <c r="H85" s="147">
        <v>2100</v>
      </c>
      <c r="I85" s="20"/>
      <c r="J85" s="232"/>
      <c r="K85" s="19"/>
      <c r="L85" s="147">
        <v>1900</v>
      </c>
      <c r="M85" s="20"/>
      <c r="N85" s="232"/>
      <c r="O85" s="1002"/>
      <c r="P85" s="1013"/>
      <c r="Q85" s="1002"/>
      <c r="R85" s="1002"/>
      <c r="S85" s="1002"/>
      <c r="T85" s="1013"/>
      <c r="U85" s="1002"/>
      <c r="V85" s="235"/>
      <c r="AC85" s="3"/>
    </row>
    <row r="86" spans="1:29" s="2" customFormat="1" ht="6" customHeight="1">
      <c r="A86" s="26"/>
      <c r="B86" s="231"/>
      <c r="C86" s="19"/>
      <c r="D86" s="3"/>
      <c r="E86" s="20"/>
      <c r="F86" s="232"/>
      <c r="G86" s="19"/>
      <c r="H86" s="3"/>
      <c r="I86" s="20"/>
      <c r="J86" s="232"/>
      <c r="K86" s="19"/>
      <c r="M86" s="20"/>
      <c r="N86" s="232"/>
      <c r="O86" s="1002"/>
      <c r="P86" s="1002"/>
      <c r="Q86" s="1002"/>
      <c r="R86" s="1002"/>
      <c r="S86" s="1002"/>
      <c r="T86" s="1002"/>
      <c r="U86" s="1002"/>
      <c r="V86" s="235"/>
      <c r="AC86" s="3"/>
    </row>
    <row r="87" spans="1:29" s="2" customFormat="1" ht="12.75" customHeight="1">
      <c r="A87" s="26"/>
      <c r="B87" s="231"/>
      <c r="C87" s="74"/>
      <c r="D87" s="49">
        <f>D110/8</f>
        <v>9</v>
      </c>
      <c r="E87" s="73"/>
      <c r="F87" s="260"/>
      <c r="G87" s="19"/>
      <c r="H87" s="49">
        <f>H110/8</f>
        <v>7</v>
      </c>
      <c r="I87" s="73"/>
      <c r="J87" s="260"/>
      <c r="K87" s="74"/>
      <c r="L87" s="49">
        <f>L110/8</f>
        <v>9</v>
      </c>
      <c r="M87" s="73"/>
      <c r="N87" s="260"/>
      <c r="O87" s="1002"/>
      <c r="P87" s="1011"/>
      <c r="Q87" s="1002"/>
      <c r="R87" s="1012"/>
      <c r="S87" s="1002"/>
      <c r="T87" s="1011"/>
      <c r="U87" s="1002"/>
      <c r="V87" s="235"/>
      <c r="AC87" s="3"/>
    </row>
    <row r="88" spans="1:29" s="2" customFormat="1" ht="12.75" customHeight="1">
      <c r="A88" s="26"/>
      <c r="B88" s="231"/>
      <c r="C88" s="74"/>
      <c r="D88" s="49"/>
      <c r="E88" s="73"/>
      <c r="F88" s="260"/>
      <c r="G88" s="74"/>
      <c r="H88" s="49"/>
      <c r="I88" s="73"/>
      <c r="J88" s="260"/>
      <c r="K88" s="74"/>
      <c r="L88" s="49"/>
      <c r="M88" s="73"/>
      <c r="N88" s="260"/>
      <c r="O88" s="1002"/>
      <c r="P88" s="1011"/>
      <c r="Q88" s="1002"/>
      <c r="R88" s="1012"/>
      <c r="S88" s="1002"/>
      <c r="T88" s="1011"/>
      <c r="U88" s="1002"/>
      <c r="V88" s="235"/>
      <c r="AC88" s="3"/>
    </row>
    <row r="89" spans="1:29" s="2" customFormat="1" ht="6" customHeight="1">
      <c r="A89" s="26"/>
      <c r="B89" s="231"/>
      <c r="C89" s="19"/>
      <c r="D89" s="47"/>
      <c r="E89" s="20"/>
      <c r="F89" s="232"/>
      <c r="G89" s="19"/>
      <c r="I89" s="20"/>
      <c r="J89" s="232"/>
      <c r="K89" s="19"/>
      <c r="L89" s="8"/>
      <c r="M89" s="20"/>
      <c r="N89" s="232"/>
      <c r="O89" s="1002"/>
      <c r="P89" s="1010"/>
      <c r="Q89" s="1002"/>
      <c r="R89" s="1002"/>
      <c r="S89" s="1002"/>
      <c r="T89" s="1010"/>
      <c r="U89" s="1002"/>
      <c r="V89" s="235"/>
      <c r="AC89" s="3"/>
    </row>
    <row r="90" spans="1:29" s="2" customFormat="1" ht="15" customHeight="1">
      <c r="A90" s="26"/>
      <c r="B90" s="231"/>
      <c r="C90" s="19"/>
      <c r="D90" s="68" t="s">
        <v>51</v>
      </c>
      <c r="E90" s="20"/>
      <c r="F90" s="232"/>
      <c r="G90" s="19"/>
      <c r="I90" s="20"/>
      <c r="J90" s="232"/>
      <c r="K90" s="19"/>
      <c r="L90" s="8"/>
      <c r="M90" s="20"/>
      <c r="N90" s="232"/>
      <c r="O90" s="1002"/>
      <c r="P90" s="1010"/>
      <c r="Q90" s="1002"/>
      <c r="R90" s="1002"/>
      <c r="S90" s="1002"/>
      <c r="T90" s="1010"/>
      <c r="U90" s="1002"/>
      <c r="V90" s="235"/>
      <c r="AC90" s="3"/>
    </row>
    <row r="91" spans="1:29" s="2" customFormat="1" ht="15" customHeight="1">
      <c r="A91" s="26"/>
      <c r="B91" s="231"/>
      <c r="C91" s="19"/>
      <c r="D91" s="69">
        <v>550</v>
      </c>
      <c r="E91" s="20"/>
      <c r="F91" s="232"/>
      <c r="G91" s="19"/>
      <c r="I91" s="20"/>
      <c r="J91" s="232"/>
      <c r="K91" s="19"/>
      <c r="M91" s="20"/>
      <c r="N91" s="232"/>
      <c r="O91" s="1002"/>
      <c r="P91" s="1010"/>
      <c r="Q91" s="1002"/>
      <c r="R91" s="1002"/>
      <c r="S91" s="1002"/>
      <c r="T91" s="1010"/>
      <c r="U91" s="1002"/>
      <c r="V91" s="235"/>
      <c r="AC91" s="3"/>
    </row>
    <row r="92" spans="1:29" s="2" customFormat="1" ht="15" customHeight="1">
      <c r="A92" s="26"/>
      <c r="B92" s="231"/>
      <c r="C92" s="19"/>
      <c r="D92" s="265">
        <v>16</v>
      </c>
      <c r="E92" s="20"/>
      <c r="F92" s="232"/>
      <c r="G92" s="19"/>
      <c r="I92" s="20"/>
      <c r="J92" s="232"/>
      <c r="K92" s="19"/>
      <c r="M92" s="20"/>
      <c r="N92" s="232"/>
      <c r="O92" s="1002"/>
      <c r="P92" s="1002"/>
      <c r="Q92" s="1002"/>
      <c r="R92" s="1002"/>
      <c r="S92" s="1002"/>
      <c r="T92" s="1002"/>
      <c r="U92" s="1002"/>
      <c r="V92" s="235"/>
      <c r="AC92" s="3"/>
    </row>
    <row r="93" spans="1:29" s="2" customFormat="1" ht="15" customHeight="1">
      <c r="A93" s="26"/>
      <c r="B93" s="231"/>
      <c r="C93" s="19"/>
      <c r="D93" s="263"/>
      <c r="E93" s="20"/>
      <c r="F93" s="232"/>
      <c r="G93" s="19"/>
      <c r="I93" s="20"/>
      <c r="J93" s="232"/>
      <c r="K93" s="19"/>
      <c r="M93" s="20"/>
      <c r="N93" s="232"/>
      <c r="O93" s="1002"/>
      <c r="P93" s="1010"/>
      <c r="Q93" s="1002"/>
      <c r="R93" s="1002"/>
      <c r="S93" s="1002"/>
      <c r="T93" s="1010"/>
      <c r="U93" s="1002"/>
      <c r="V93" s="235"/>
      <c r="AC93" s="3"/>
    </row>
    <row r="94" spans="1:29" s="2" customFormat="1" ht="6" customHeight="1">
      <c r="A94" s="26"/>
      <c r="B94" s="231"/>
      <c r="C94" s="19"/>
      <c r="D94" s="3"/>
      <c r="E94" s="20"/>
      <c r="F94" s="232"/>
      <c r="G94" s="19"/>
      <c r="I94" s="20"/>
      <c r="J94" s="232"/>
      <c r="K94" s="19"/>
      <c r="M94" s="20"/>
      <c r="N94" s="232"/>
      <c r="O94" s="1002"/>
      <c r="P94" s="1002"/>
      <c r="Q94" s="1002"/>
      <c r="R94" s="1002"/>
      <c r="S94" s="1002"/>
      <c r="T94" s="1002"/>
      <c r="U94" s="1002"/>
      <c r="V94" s="235"/>
      <c r="AC94" s="3"/>
    </row>
    <row r="95" spans="1:29" s="2" customFormat="1" ht="15" customHeight="1">
      <c r="A95" s="26"/>
      <c r="B95" s="231"/>
      <c r="C95" s="19"/>
      <c r="D95" s="68" t="s">
        <v>52</v>
      </c>
      <c r="E95" s="20"/>
      <c r="F95" s="232"/>
      <c r="G95" s="19"/>
      <c r="I95" s="20"/>
      <c r="J95" s="232"/>
      <c r="K95" s="19"/>
      <c r="L95" s="8"/>
      <c r="M95" s="20"/>
      <c r="N95" s="232"/>
      <c r="O95" s="1002"/>
      <c r="P95" s="1010"/>
      <c r="Q95" s="1002"/>
      <c r="R95" s="1002"/>
      <c r="S95" s="1002"/>
      <c r="T95" s="1010"/>
      <c r="U95" s="1002"/>
      <c r="V95" s="235"/>
      <c r="AC95" s="3"/>
    </row>
    <row r="96" spans="1:29" s="2" customFormat="1" ht="15" customHeight="1">
      <c r="A96" s="26"/>
      <c r="B96" s="231"/>
      <c r="C96" s="19"/>
      <c r="D96" s="69">
        <v>550</v>
      </c>
      <c r="E96" s="20"/>
      <c r="F96" s="232"/>
      <c r="G96" s="19"/>
      <c r="I96" s="20"/>
      <c r="J96" s="232"/>
      <c r="K96" s="19"/>
      <c r="M96" s="20"/>
      <c r="N96" s="232"/>
      <c r="O96" s="1002"/>
      <c r="P96" s="1010"/>
      <c r="Q96" s="1002"/>
      <c r="R96" s="1002"/>
      <c r="S96" s="1002"/>
      <c r="T96" s="1010"/>
      <c r="U96" s="1002"/>
      <c r="V96" s="235"/>
      <c r="AC96" s="3"/>
    </row>
    <row r="97" spans="1:29" s="2" customFormat="1" ht="15" customHeight="1" thickBot="1">
      <c r="A97" s="26"/>
      <c r="B97" s="231"/>
      <c r="C97" s="19"/>
      <c r="D97" s="265">
        <v>16</v>
      </c>
      <c r="E97" s="20"/>
      <c r="F97" s="232"/>
      <c r="G97" s="19"/>
      <c r="I97" s="20"/>
      <c r="J97" s="232"/>
      <c r="K97" s="19"/>
      <c r="M97" s="20"/>
      <c r="N97" s="232"/>
      <c r="O97" s="1002"/>
      <c r="P97" s="1002"/>
      <c r="Q97" s="1002"/>
      <c r="R97" s="1002"/>
      <c r="S97" s="1002"/>
      <c r="T97" s="1002"/>
      <c r="U97" s="1002"/>
      <c r="V97" s="235"/>
      <c r="AC97" s="3"/>
    </row>
    <row r="98" spans="1:29" s="2" customFormat="1" ht="15" customHeight="1">
      <c r="A98" s="26"/>
      <c r="B98" s="231"/>
      <c r="C98" s="19"/>
      <c r="D98" s="263"/>
      <c r="E98" s="20"/>
      <c r="F98" s="232"/>
      <c r="G98" s="19"/>
      <c r="I98" s="20"/>
      <c r="J98" s="232"/>
      <c r="K98" s="19"/>
      <c r="M98" s="20"/>
      <c r="N98" s="232"/>
      <c r="O98" s="1002"/>
      <c r="P98" s="160" t="s">
        <v>74</v>
      </c>
      <c r="Q98" s="161"/>
      <c r="R98" s="162"/>
      <c r="S98" s="161"/>
      <c r="T98" s="163"/>
      <c r="U98" s="1002"/>
      <c r="V98" s="235"/>
      <c r="AC98" s="3"/>
    </row>
    <row r="99" spans="1:29" s="2" customFormat="1" ht="6" customHeight="1">
      <c r="A99" s="26"/>
      <c r="B99" s="231"/>
      <c r="C99" s="19"/>
      <c r="D99" s="3"/>
      <c r="E99" s="20"/>
      <c r="F99" s="232"/>
      <c r="G99" s="19"/>
      <c r="I99" s="20"/>
      <c r="J99" s="232"/>
      <c r="K99" s="19"/>
      <c r="M99" s="20"/>
      <c r="N99" s="232"/>
      <c r="O99" s="1002"/>
      <c r="P99" s="4"/>
      <c r="Q99"/>
      <c r="R99"/>
      <c r="S99"/>
      <c r="T99" s="5"/>
      <c r="U99" s="1002"/>
      <c r="V99" s="235"/>
      <c r="AC99" s="3"/>
    </row>
    <row r="100" spans="1:29" s="2" customFormat="1" ht="15" customHeight="1">
      <c r="A100" s="26"/>
      <c r="B100" s="231"/>
      <c r="C100" s="19"/>
      <c r="D100" s="68" t="s">
        <v>230</v>
      </c>
      <c r="E100" s="20"/>
      <c r="F100" s="232"/>
      <c r="G100" s="19"/>
      <c r="H100" s="128" t="s">
        <v>68</v>
      </c>
      <c r="I100" s="20"/>
      <c r="J100" s="232"/>
      <c r="K100" s="19"/>
      <c r="L100" s="68" t="s">
        <v>223</v>
      </c>
      <c r="M100" s="20"/>
      <c r="N100" s="232"/>
      <c r="O100" s="1002"/>
      <c r="P100" s="19" t="s">
        <v>75</v>
      </c>
      <c r="Q100"/>
      <c r="S100"/>
      <c r="T100" s="20" t="s">
        <v>76</v>
      </c>
      <c r="U100" s="1002"/>
      <c r="V100" s="235"/>
      <c r="AC100" s="3"/>
    </row>
    <row r="101" spans="1:29" s="2" customFormat="1" ht="15" customHeight="1">
      <c r="A101" s="26"/>
      <c r="B101" s="231"/>
      <c r="C101" s="19"/>
      <c r="D101" s="69">
        <v>1000</v>
      </c>
      <c r="E101" s="20"/>
      <c r="F101" s="232"/>
      <c r="G101" s="19"/>
      <c r="H101" s="129">
        <v>900</v>
      </c>
      <c r="I101" s="20"/>
      <c r="J101" s="232"/>
      <c r="K101" s="19"/>
      <c r="L101" s="69">
        <v>1200</v>
      </c>
      <c r="M101" s="20"/>
      <c r="N101" s="232"/>
      <c r="O101" s="1002"/>
      <c r="P101" s="19" t="s">
        <v>466</v>
      </c>
      <c r="Q101"/>
      <c r="S101"/>
      <c r="T101" s="5"/>
      <c r="U101" s="1002"/>
      <c r="V101" s="235"/>
      <c r="AC101" s="3"/>
    </row>
    <row r="102" spans="1:29" s="2" customFormat="1" ht="15" customHeight="1">
      <c r="A102" s="26"/>
      <c r="B102" s="231"/>
      <c r="C102" s="19"/>
      <c r="D102" s="265">
        <v>28</v>
      </c>
      <c r="E102" s="20"/>
      <c r="F102" s="232"/>
      <c r="G102" s="19"/>
      <c r="H102" s="127">
        <v>24</v>
      </c>
      <c r="I102" s="20"/>
      <c r="J102" s="232"/>
      <c r="K102" s="19"/>
      <c r="L102" s="127">
        <v>48</v>
      </c>
      <c r="M102" s="20"/>
      <c r="N102" s="232"/>
      <c r="O102" s="1002"/>
      <c r="P102" s="1009" t="s">
        <v>0</v>
      </c>
      <c r="Q102" s="186"/>
      <c r="R102" s="195"/>
      <c r="S102" s="186"/>
      <c r="T102" s="1007" t="s">
        <v>0</v>
      </c>
      <c r="U102" s="1002"/>
      <c r="V102" s="235"/>
      <c r="AC102" s="3"/>
    </row>
    <row r="103" spans="1:29" s="2" customFormat="1" ht="15" customHeight="1">
      <c r="A103" s="26"/>
      <c r="B103" s="231"/>
      <c r="C103" s="19"/>
      <c r="D103" s="263"/>
      <c r="E103" s="20"/>
      <c r="F103" s="232"/>
      <c r="G103" s="19"/>
      <c r="H103" s="130"/>
      <c r="I103" s="20"/>
      <c r="J103" s="232"/>
      <c r="K103" s="19"/>
      <c r="L103" s="71"/>
      <c r="M103" s="20"/>
      <c r="N103" s="232"/>
      <c r="O103" s="1002"/>
      <c r="P103" s="1008">
        <f>P42</f>
        <v>10400</v>
      </c>
      <c r="Q103" s="186"/>
      <c r="R103" s="195"/>
      <c r="S103" s="186"/>
      <c r="T103" s="1007">
        <f>D42</f>
        <v>368</v>
      </c>
      <c r="U103" s="1002"/>
      <c r="V103" s="235"/>
      <c r="AC103" s="3"/>
    </row>
    <row r="104" spans="1:29" s="2" customFormat="1" ht="6" customHeight="1">
      <c r="A104" s="26"/>
      <c r="B104" s="231"/>
      <c r="C104" s="19"/>
      <c r="D104" s="3"/>
      <c r="E104" s="20"/>
      <c r="F104" s="232"/>
      <c r="G104" s="19"/>
      <c r="H104" s="3"/>
      <c r="I104" s="20"/>
      <c r="J104" s="232"/>
      <c r="K104" s="19"/>
      <c r="M104" s="20"/>
      <c r="N104" s="232"/>
      <c r="O104" s="1002"/>
      <c r="P104" s="19"/>
      <c r="Q104"/>
      <c r="S104"/>
      <c r="T104" s="5"/>
      <c r="U104" s="1002"/>
      <c r="V104" s="235"/>
      <c r="AC104" s="3"/>
    </row>
    <row r="105" spans="1:29" s="2" customFormat="1" ht="15" customHeight="1">
      <c r="A105" s="26"/>
      <c r="B105" s="231"/>
      <c r="C105" s="19"/>
      <c r="D105" s="68" t="s">
        <v>231</v>
      </c>
      <c r="E105" s="20"/>
      <c r="F105" s="232"/>
      <c r="G105" s="19"/>
      <c r="H105" s="128" t="s">
        <v>128</v>
      </c>
      <c r="I105" s="20"/>
      <c r="J105" s="232"/>
      <c r="K105" s="19"/>
      <c r="L105" s="68" t="s">
        <v>71</v>
      </c>
      <c r="M105" s="20"/>
      <c r="N105" s="232"/>
      <c r="O105" s="1002"/>
      <c r="P105" s="167" t="s">
        <v>465</v>
      </c>
      <c r="Q105" s="168"/>
      <c r="R105" s="169"/>
      <c r="S105" s="168"/>
      <c r="T105" s="170" t="s">
        <v>464</v>
      </c>
      <c r="U105" s="1002"/>
      <c r="V105" s="235"/>
      <c r="AC105" s="3"/>
    </row>
    <row r="106" spans="1:29" s="2" customFormat="1" ht="15" customHeight="1">
      <c r="A106" s="26"/>
      <c r="B106" s="231"/>
      <c r="C106" s="19"/>
      <c r="D106" s="69">
        <v>450</v>
      </c>
      <c r="E106" s="20"/>
      <c r="F106" s="232"/>
      <c r="G106" s="19"/>
      <c r="H106" s="129">
        <v>1200</v>
      </c>
      <c r="I106" s="20"/>
      <c r="J106" s="232"/>
      <c r="K106" s="19"/>
      <c r="L106" s="69">
        <v>900</v>
      </c>
      <c r="M106" s="20"/>
      <c r="N106" s="232"/>
      <c r="O106" s="1002"/>
      <c r="P106" s="1006">
        <v>10400</v>
      </c>
      <c r="Q106" s="168"/>
      <c r="R106" s="169"/>
      <c r="S106" s="168"/>
      <c r="T106" s="172">
        <v>356</v>
      </c>
      <c r="U106" s="1002"/>
      <c r="V106" s="235"/>
      <c r="AC106" s="3"/>
    </row>
    <row r="107" spans="1:29" s="2" customFormat="1" ht="15" customHeight="1">
      <c r="A107" s="26"/>
      <c r="B107" s="231"/>
      <c r="C107" s="19"/>
      <c r="D107" s="265">
        <v>12</v>
      </c>
      <c r="E107" s="20"/>
      <c r="F107" s="232"/>
      <c r="G107" s="19"/>
      <c r="H107" s="127">
        <v>32</v>
      </c>
      <c r="I107" s="20"/>
      <c r="J107" s="232"/>
      <c r="K107" s="19"/>
      <c r="L107" s="127">
        <v>24</v>
      </c>
      <c r="M107" s="20"/>
      <c r="N107" s="232"/>
      <c r="O107" s="1002"/>
      <c r="P107" s="19"/>
      <c r="Q107"/>
      <c r="S107"/>
      <c r="T107" s="5"/>
      <c r="U107" s="1002"/>
      <c r="V107" s="235"/>
      <c r="AC107" s="3"/>
    </row>
    <row r="108" spans="1:29" s="2" customFormat="1" ht="15" customHeight="1" thickBot="1">
      <c r="A108" s="26"/>
      <c r="B108" s="231"/>
      <c r="C108" s="22"/>
      <c r="D108" s="70"/>
      <c r="E108" s="23"/>
      <c r="F108" s="232"/>
      <c r="G108" s="22"/>
      <c r="H108" s="131"/>
      <c r="I108" s="23"/>
      <c r="J108" s="232"/>
      <c r="K108" s="22"/>
      <c r="L108" s="70"/>
      <c r="M108" s="23"/>
      <c r="N108" s="232"/>
      <c r="O108" s="1002"/>
      <c r="P108" s="1005">
        <f>P103+P106</f>
        <v>20800</v>
      </c>
      <c r="Q108" s="174"/>
      <c r="R108" s="175"/>
      <c r="S108" s="174"/>
      <c r="T108" s="176">
        <f>T106+T103</f>
        <v>724</v>
      </c>
      <c r="U108" s="1002"/>
      <c r="V108" s="235"/>
      <c r="AC108" s="3"/>
    </row>
    <row r="109" spans="1:29" s="2" customFormat="1" ht="6" customHeight="1">
      <c r="A109" s="26"/>
      <c r="B109" s="231"/>
      <c r="C109" s="232"/>
      <c r="D109" s="232"/>
      <c r="E109" s="232"/>
      <c r="F109" s="232"/>
      <c r="G109" s="232"/>
      <c r="H109" s="232"/>
      <c r="I109" s="232"/>
      <c r="J109" s="232"/>
      <c r="K109" s="232"/>
      <c r="L109" s="234"/>
      <c r="M109" s="232"/>
      <c r="N109" s="232"/>
      <c r="O109" s="232"/>
      <c r="P109" s="177"/>
      <c r="Q109"/>
      <c r="S109"/>
      <c r="T109" s="5"/>
      <c r="U109" s="232"/>
      <c r="V109" s="235"/>
      <c r="AC109" s="3"/>
    </row>
    <row r="110" spans="1:29" s="2" customFormat="1" ht="16">
      <c r="A110" s="26"/>
      <c r="B110" s="231"/>
      <c r="C110" s="25"/>
      <c r="D110" s="64">
        <f>D102+D107+D97+D92</f>
        <v>72</v>
      </c>
      <c r="E110" s="66" t="s">
        <v>31</v>
      </c>
      <c r="F110" s="232"/>
      <c r="G110" s="25"/>
      <c r="H110" s="64">
        <f>H102+H107</f>
        <v>56</v>
      </c>
      <c r="I110" s="66" t="s">
        <v>31</v>
      </c>
      <c r="J110" s="232"/>
      <c r="K110" s="25"/>
      <c r="L110" s="64">
        <f>L102+L107</f>
        <v>72</v>
      </c>
      <c r="M110" s="66" t="s">
        <v>31</v>
      </c>
      <c r="N110" s="261"/>
      <c r="O110" s="1002"/>
      <c r="P110" s="1004" t="s">
        <v>463</v>
      </c>
      <c r="Q110"/>
      <c r="S110"/>
      <c r="T110" s="179"/>
      <c r="U110" s="1003"/>
      <c r="V110" s="235"/>
      <c r="AC110" s="3"/>
    </row>
    <row r="111" spans="1:29" s="2" customFormat="1" ht="17" thickBot="1">
      <c r="A111" s="26"/>
      <c r="B111" s="231"/>
      <c r="C111" s="27"/>
      <c r="D111" s="65"/>
      <c r="E111" s="28"/>
      <c r="F111" s="232"/>
      <c r="G111" s="27"/>
      <c r="H111" s="65"/>
      <c r="I111" s="28"/>
      <c r="J111" s="232"/>
      <c r="K111" s="27"/>
      <c r="L111" s="65"/>
      <c r="M111" s="28"/>
      <c r="N111" s="232"/>
      <c r="O111" s="1002"/>
      <c r="P111" s="22"/>
      <c r="Q111" s="180"/>
      <c r="R111" s="181"/>
      <c r="S111" s="180"/>
      <c r="T111" s="141"/>
      <c r="U111" s="1001"/>
      <c r="V111" s="235"/>
      <c r="AC111" s="3"/>
    </row>
    <row r="112" spans="1:29" ht="6" customHeight="1">
      <c r="A112" s="118"/>
      <c r="B112" s="236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9"/>
      <c r="Q112" s="237"/>
      <c r="R112" s="237"/>
      <c r="S112" s="237"/>
      <c r="T112" s="237"/>
      <c r="U112" s="237"/>
      <c r="V112" s="240"/>
    </row>
    <row r="113" spans="1:29">
      <c r="A113" s="118"/>
      <c r="B113" s="236"/>
      <c r="C113" s="237"/>
      <c r="D113" s="244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9"/>
      <c r="Q113" s="237"/>
      <c r="R113" s="237"/>
      <c r="S113" s="237"/>
      <c r="T113" s="237"/>
      <c r="U113" s="237"/>
      <c r="V113" s="240"/>
    </row>
    <row r="114" spans="1:29" s="2" customFormat="1" ht="6" customHeight="1">
      <c r="A114" s="26"/>
      <c r="B114" s="243"/>
      <c r="C114" s="253"/>
      <c r="D114" s="254"/>
      <c r="E114" s="253"/>
      <c r="F114" s="254"/>
      <c r="G114" s="253"/>
      <c r="H114" s="253"/>
      <c r="I114" s="253"/>
      <c r="J114" s="254"/>
      <c r="K114" s="254"/>
      <c r="L114" s="248"/>
      <c r="M114" s="254"/>
      <c r="N114" s="254"/>
      <c r="O114" s="254"/>
      <c r="P114" s="254"/>
      <c r="Q114" s="254"/>
      <c r="R114" s="254"/>
      <c r="S114" s="254"/>
      <c r="T114" s="254"/>
      <c r="U114" s="254"/>
      <c r="V114" s="255"/>
      <c r="AC114" s="3"/>
    </row>
    <row r="115" spans="1:29" ht="16">
      <c r="L115" s="7"/>
      <c r="M115" s="2"/>
      <c r="N115" s="2"/>
      <c r="O115" s="2"/>
      <c r="P115" s="2"/>
      <c r="V115" s="1"/>
      <c r="X115" s="1"/>
      <c r="Y115" s="1"/>
      <c r="Z115" s="1"/>
    </row>
    <row r="116" spans="1:29" ht="16">
      <c r="L116" s="2"/>
      <c r="M116" s="2"/>
      <c r="N116" s="2"/>
      <c r="O116" s="2"/>
      <c r="P116" s="2"/>
      <c r="V116" s="10"/>
      <c r="W116" s="1"/>
      <c r="X116" s="1"/>
      <c r="Y116" s="1"/>
      <c r="Z116" s="1"/>
    </row>
    <row r="117" spans="1:29" ht="16">
      <c r="L117" s="9"/>
      <c r="M117" s="2"/>
      <c r="N117" s="2"/>
      <c r="O117" s="2"/>
      <c r="P117" s="9"/>
      <c r="V117" s="8"/>
      <c r="X117" s="1"/>
      <c r="Y117" s="1"/>
      <c r="Z117" s="1"/>
    </row>
    <row r="118" spans="1:29" ht="16">
      <c r="D118" s="9"/>
      <c r="L118" s="9"/>
      <c r="M118" s="2"/>
      <c r="N118" s="2"/>
      <c r="O118" s="2"/>
      <c r="P118" s="2"/>
      <c r="V118" s="8"/>
      <c r="W118" s="8"/>
      <c r="X118" s="1"/>
      <c r="Y118" s="1"/>
      <c r="Z118" s="1"/>
    </row>
    <row r="119" spans="1:29" ht="16">
      <c r="D119" s="9"/>
      <c r="L119" s="2"/>
      <c r="M119" s="2"/>
      <c r="N119" s="2"/>
      <c r="O119" s="2"/>
      <c r="P119" s="2"/>
      <c r="V119" s="8"/>
      <c r="W119" s="3"/>
      <c r="X119" s="1"/>
      <c r="Y119" s="1"/>
      <c r="Z119" s="1"/>
    </row>
    <row r="120" spans="1:29" ht="16">
      <c r="H120" s="2"/>
      <c r="L120" s="2"/>
      <c r="M120" s="2"/>
      <c r="N120" s="2"/>
      <c r="O120" s="2"/>
      <c r="P120" s="2"/>
      <c r="V120" s="1"/>
      <c r="W120" s="3"/>
      <c r="X120" s="1"/>
      <c r="Y120" s="1"/>
      <c r="Z120" s="1"/>
    </row>
    <row r="125" spans="1:29" ht="16">
      <c r="D125" s="7"/>
      <c r="E125" s="2"/>
      <c r="F125" s="2"/>
      <c r="G125" s="2"/>
      <c r="H125" s="2"/>
      <c r="I125" s="2"/>
      <c r="J125" s="2"/>
      <c r="K125" s="2"/>
      <c r="L125" s="2"/>
    </row>
    <row r="126" spans="1:29" ht="16">
      <c r="D126" s="9"/>
      <c r="E126" s="2"/>
      <c r="F126" s="2"/>
      <c r="G126" s="2"/>
      <c r="H126" s="2"/>
      <c r="I126" s="2"/>
      <c r="J126" s="2"/>
      <c r="K126" s="2"/>
      <c r="L126" s="2"/>
    </row>
    <row r="127" spans="1:29" ht="16">
      <c r="D127" s="9"/>
      <c r="E127" s="2"/>
      <c r="F127" s="2"/>
      <c r="G127" s="2"/>
      <c r="H127" s="2"/>
      <c r="I127" s="2"/>
      <c r="J127" s="2"/>
      <c r="K127" s="2"/>
      <c r="L127" s="2"/>
    </row>
    <row r="128" spans="1:29" ht="14"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8"/>
      <c r="Q128" s="9"/>
      <c r="R128" s="9"/>
      <c r="S128" s="9"/>
      <c r="T128" s="9"/>
    </row>
    <row r="129" spans="4:20" ht="14"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8"/>
      <c r="Q129" s="9"/>
      <c r="R129" s="9"/>
      <c r="S129" s="9"/>
      <c r="T129" s="9"/>
    </row>
    <row r="130" spans="4:20" ht="14"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8"/>
      <c r="Q130" s="9"/>
      <c r="R130" s="9"/>
      <c r="S130" s="9"/>
      <c r="T130" s="9"/>
    </row>
    <row r="131" spans="4:20" ht="14"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8"/>
      <c r="Q131" s="9"/>
      <c r="R131" s="9"/>
      <c r="S131" s="9"/>
      <c r="T131" s="9"/>
    </row>
    <row r="133" spans="4:20" ht="16">
      <c r="D133" s="7"/>
    </row>
    <row r="134" spans="4:20" ht="16">
      <c r="H134" s="2"/>
      <c r="L134" s="2"/>
    </row>
    <row r="135" spans="4:20" ht="16">
      <c r="H135" s="2"/>
      <c r="L135" s="2"/>
    </row>
    <row r="136" spans="4:20" ht="16">
      <c r="H136" s="2"/>
      <c r="L136" s="2"/>
    </row>
    <row r="137" spans="4:20" ht="16">
      <c r="H137" s="2"/>
    </row>
    <row r="138" spans="4:20" ht="16">
      <c r="H138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0F8A-AAD2-A64A-8805-8A5E9F6C6CEB}">
  <sheetPr>
    <pageSetUpPr fitToPage="1"/>
  </sheetPr>
  <dimension ref="A1:AO64"/>
  <sheetViews>
    <sheetView zoomScale="80" zoomScaleNormal="80" zoomScalePageLayoutView="90" workbookViewId="0">
      <selection activeCell="A45" sqref="A45:XFD45"/>
    </sheetView>
  </sheetViews>
  <sheetFormatPr baseColWidth="10" defaultColWidth="13" defaultRowHeight="13"/>
  <cols>
    <col min="1" max="1" width="21.33203125" customWidth="1"/>
    <col min="2" max="2" width="6.1640625" customWidth="1"/>
    <col min="3" max="3" width="6.6640625" customWidth="1"/>
    <col min="4" max="14" width="6" customWidth="1"/>
    <col min="15" max="38" width="6.6640625" customWidth="1"/>
    <col min="39" max="39" width="8" customWidth="1"/>
    <col min="40" max="40" width="7.33203125" customWidth="1"/>
    <col min="41" max="41" width="6.83203125" customWidth="1"/>
  </cols>
  <sheetData>
    <row r="1" spans="1:41" ht="35">
      <c r="A1" s="446" t="s">
        <v>605</v>
      </c>
    </row>
    <row r="3" spans="1:41" ht="14" thickBot="1">
      <c r="R3" s="861" t="s">
        <v>573</v>
      </c>
      <c r="S3" s="861"/>
      <c r="T3" s="861"/>
      <c r="U3" s="861"/>
      <c r="V3" s="861"/>
    </row>
    <row r="4" spans="1:41" ht="15" customHeight="1" thickBot="1">
      <c r="A4" s="91"/>
      <c r="B4" s="184"/>
      <c r="C4" s="671"/>
      <c r="D4" s="671"/>
      <c r="E4" s="671"/>
      <c r="F4" s="671"/>
      <c r="G4" s="671"/>
      <c r="H4" s="671">
        <v>2022</v>
      </c>
      <c r="I4" s="671"/>
      <c r="J4" s="671"/>
      <c r="K4" s="671"/>
      <c r="L4" s="671"/>
      <c r="M4" s="671"/>
      <c r="N4" s="672"/>
      <c r="O4" s="765"/>
      <c r="P4" s="765"/>
      <c r="Q4" s="765"/>
      <c r="R4" s="765"/>
      <c r="S4" s="765"/>
      <c r="T4" s="765">
        <v>2023</v>
      </c>
      <c r="U4" s="765"/>
      <c r="V4" s="765"/>
      <c r="W4" s="765"/>
      <c r="X4" s="765"/>
      <c r="Y4" s="765"/>
      <c r="Z4" s="766"/>
      <c r="AA4" s="593"/>
      <c r="AB4" s="593"/>
      <c r="AC4" s="593"/>
      <c r="AD4" s="593"/>
      <c r="AE4" s="593"/>
      <c r="AF4" s="593">
        <v>2024</v>
      </c>
      <c r="AG4" s="593"/>
      <c r="AH4" s="593"/>
      <c r="AI4" s="593"/>
      <c r="AJ4" s="593"/>
      <c r="AK4" s="593"/>
      <c r="AL4" s="594"/>
      <c r="AM4" s="1026"/>
      <c r="AN4" s="1026">
        <v>2025</v>
      </c>
    </row>
    <row r="5" spans="1:41" ht="30" customHeight="1" thickBot="1">
      <c r="A5" s="91"/>
      <c r="B5" s="185" t="s">
        <v>79</v>
      </c>
      <c r="C5" s="101">
        <v>1</v>
      </c>
      <c r="D5" s="99">
        <v>2</v>
      </c>
      <c r="E5" s="99">
        <v>3</v>
      </c>
      <c r="F5" s="875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875">
        <v>10</v>
      </c>
      <c r="M5" s="99">
        <v>11</v>
      </c>
      <c r="N5" s="100">
        <v>12</v>
      </c>
      <c r="O5" s="101">
        <v>1</v>
      </c>
      <c r="P5" s="99">
        <v>2</v>
      </c>
      <c r="Q5" s="99">
        <v>3</v>
      </c>
      <c r="R5" s="875">
        <v>4</v>
      </c>
      <c r="S5" s="99">
        <v>5</v>
      </c>
      <c r="T5" s="99">
        <v>6</v>
      </c>
      <c r="U5" s="99">
        <v>7</v>
      </c>
      <c r="V5" s="99">
        <v>8</v>
      </c>
      <c r="W5" s="99">
        <v>9</v>
      </c>
      <c r="X5" s="875">
        <v>10</v>
      </c>
      <c r="Y5" s="99">
        <v>11</v>
      </c>
      <c r="Z5" s="100">
        <v>12</v>
      </c>
      <c r="AA5" s="101">
        <v>1</v>
      </c>
      <c r="AB5" s="99">
        <v>2</v>
      </c>
      <c r="AC5" s="99">
        <v>3</v>
      </c>
      <c r="AD5" s="875">
        <v>4</v>
      </c>
      <c r="AE5" s="99">
        <v>5</v>
      </c>
      <c r="AF5" s="99">
        <v>6</v>
      </c>
      <c r="AG5" s="99">
        <v>7</v>
      </c>
      <c r="AH5" s="99">
        <v>8</v>
      </c>
      <c r="AI5" s="99">
        <v>9</v>
      </c>
      <c r="AJ5" s="875">
        <v>10</v>
      </c>
      <c r="AK5" s="99">
        <v>11</v>
      </c>
      <c r="AL5" s="100">
        <v>12</v>
      </c>
      <c r="AM5" s="101">
        <v>1</v>
      </c>
      <c r="AN5" s="99">
        <v>2</v>
      </c>
    </row>
    <row r="6" spans="1:41" ht="20" customHeight="1">
      <c r="A6" s="97" t="s">
        <v>0</v>
      </c>
      <c r="B6" s="98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90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90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90"/>
      <c r="AM6" s="89"/>
      <c r="AN6" s="89"/>
    </row>
    <row r="7" spans="1:41" ht="15" customHeight="1" thickBot="1">
      <c r="A7" s="4"/>
      <c r="B7" s="443"/>
      <c r="C7" s="894"/>
      <c r="D7" s="894"/>
      <c r="E7" s="894"/>
      <c r="F7" s="894"/>
      <c r="G7" s="894"/>
      <c r="H7" s="894"/>
      <c r="I7" s="894"/>
      <c r="J7" s="895" t="s">
        <v>262</v>
      </c>
      <c r="K7" s="894"/>
      <c r="L7" s="896"/>
      <c r="M7" s="894"/>
      <c r="N7" s="897"/>
      <c r="O7" s="894"/>
      <c r="P7" s="136"/>
      <c r="Q7" s="136"/>
      <c r="R7" s="136"/>
      <c r="S7" s="136"/>
      <c r="T7" s="136"/>
      <c r="U7" s="136"/>
      <c r="V7" s="430" t="s">
        <v>510</v>
      </c>
      <c r="W7" s="136"/>
      <c r="X7" s="138"/>
      <c r="Y7" s="136"/>
      <c r="Z7" s="136"/>
      <c r="AA7" s="921"/>
      <c r="AB7" s="136"/>
      <c r="AC7" s="136"/>
      <c r="AD7" s="136"/>
      <c r="AE7" s="136"/>
      <c r="AF7" s="136"/>
      <c r="AG7" s="136"/>
      <c r="AH7" s="430" t="s">
        <v>509</v>
      </c>
      <c r="AI7" s="136"/>
      <c r="AJ7" s="138"/>
      <c r="AK7" s="136"/>
      <c r="AL7" s="139"/>
      <c r="AM7" s="921"/>
      <c r="AN7" s="136"/>
    </row>
    <row r="8" spans="1:41" ht="15" customHeight="1" thickTop="1" thickBot="1">
      <c r="A8" s="87" t="s">
        <v>4</v>
      </c>
      <c r="B8" s="442" t="s">
        <v>511</v>
      </c>
      <c r="C8" s="898"/>
      <c r="D8" s="898"/>
      <c r="E8" s="898"/>
      <c r="F8" s="898"/>
      <c r="G8" s="898"/>
      <c r="H8" s="898"/>
      <c r="I8" s="898"/>
      <c r="J8" s="900" t="s">
        <v>508</v>
      </c>
      <c r="K8" s="901"/>
      <c r="L8" s="959" t="s">
        <v>548</v>
      </c>
      <c r="M8" s="898"/>
      <c r="N8" s="899"/>
      <c r="O8" s="898"/>
      <c r="P8" s="137"/>
      <c r="Q8" s="137"/>
      <c r="R8" s="137"/>
      <c r="S8" s="137"/>
      <c r="T8" s="137"/>
      <c r="U8" s="137"/>
      <c r="V8" s="932" t="s">
        <v>508</v>
      </c>
      <c r="W8" s="1116"/>
      <c r="X8" s="1117" t="s">
        <v>574</v>
      </c>
      <c r="Y8" s="137"/>
      <c r="Z8" s="137"/>
      <c r="AA8" s="86"/>
      <c r="AB8" s="137"/>
      <c r="AC8" s="137"/>
      <c r="AD8" s="137"/>
      <c r="AE8" s="137"/>
      <c r="AF8" s="137"/>
      <c r="AG8" s="137"/>
      <c r="AH8" s="1052" t="s">
        <v>508</v>
      </c>
      <c r="AI8" s="1051"/>
      <c r="AJ8" s="1049"/>
      <c r="AK8" s="137"/>
      <c r="AL8" s="140"/>
      <c r="AM8" s="86"/>
      <c r="AN8" s="137"/>
    </row>
    <row r="9" spans="1:41" ht="15" customHeight="1" thickTop="1" thickBot="1">
      <c r="A9" s="427"/>
      <c r="B9" s="1093"/>
      <c r="C9" s="902"/>
      <c r="D9" s="902"/>
      <c r="E9" s="902"/>
      <c r="F9" s="902"/>
      <c r="G9" s="902"/>
      <c r="H9" s="902"/>
      <c r="I9" s="902"/>
      <c r="J9" s="902"/>
      <c r="K9" s="902"/>
      <c r="L9" s="902"/>
      <c r="M9" s="903" t="s">
        <v>263</v>
      </c>
      <c r="N9" s="904"/>
      <c r="O9" s="902"/>
      <c r="P9" s="123"/>
      <c r="Q9" s="123"/>
      <c r="R9" s="123"/>
      <c r="S9" s="123"/>
      <c r="T9" s="123"/>
      <c r="U9" s="123"/>
      <c r="V9" s="123"/>
      <c r="W9" s="123"/>
      <c r="X9" s="123"/>
      <c r="Y9" s="428" t="s">
        <v>506</v>
      </c>
      <c r="Z9" s="146"/>
      <c r="AA9" s="922"/>
      <c r="AB9" s="923"/>
      <c r="AC9" s="923"/>
      <c r="AD9" s="923"/>
      <c r="AE9" s="923"/>
      <c r="AF9" s="923"/>
      <c r="AG9" s="923"/>
      <c r="AH9" s="923"/>
      <c r="AI9" s="923"/>
      <c r="AJ9" s="923"/>
      <c r="AK9" s="428" t="s">
        <v>505</v>
      </c>
      <c r="AL9" s="146"/>
      <c r="AM9" s="922"/>
      <c r="AN9" s="923"/>
    </row>
    <row r="10" spans="1:41" ht="15" customHeight="1" thickTop="1" thickBot="1">
      <c r="A10" s="429" t="s">
        <v>5</v>
      </c>
      <c r="B10" s="441" t="s">
        <v>507</v>
      </c>
      <c r="C10" s="902"/>
      <c r="D10" s="902"/>
      <c r="E10" s="902"/>
      <c r="F10" s="902"/>
      <c r="G10" s="902"/>
      <c r="H10" s="902"/>
      <c r="I10" s="902"/>
      <c r="J10" s="902"/>
      <c r="K10" s="902"/>
      <c r="L10" s="902"/>
      <c r="M10" s="900" t="s">
        <v>504</v>
      </c>
      <c r="N10" s="959" t="s">
        <v>548</v>
      </c>
      <c r="O10" s="902"/>
      <c r="P10" s="123"/>
      <c r="Q10" s="123"/>
      <c r="R10" s="123"/>
      <c r="S10" s="123"/>
      <c r="T10" s="123"/>
      <c r="U10" s="123"/>
      <c r="V10" s="123"/>
      <c r="W10" s="123"/>
      <c r="X10" s="123"/>
      <c r="Y10" s="932" t="s">
        <v>504</v>
      </c>
      <c r="Z10" s="1117" t="s">
        <v>427</v>
      </c>
      <c r="AA10" s="925"/>
      <c r="AB10" s="926"/>
      <c r="AC10" s="926"/>
      <c r="AD10" s="926"/>
      <c r="AE10" s="926"/>
      <c r="AF10" s="926"/>
      <c r="AG10" s="926"/>
      <c r="AH10" s="926"/>
      <c r="AI10" s="926"/>
      <c r="AJ10" s="926"/>
      <c r="AK10" s="1052" t="s">
        <v>504</v>
      </c>
      <c r="AL10" s="1049"/>
      <c r="AM10" s="925"/>
      <c r="AN10" s="926"/>
    </row>
    <row r="11" spans="1:41" ht="15" customHeight="1" thickTop="1" thickBot="1">
      <c r="A11" s="4"/>
      <c r="B11" s="375"/>
      <c r="C11" s="894"/>
      <c r="D11" s="895" t="s">
        <v>250</v>
      </c>
      <c r="E11" s="894"/>
      <c r="F11" s="896"/>
      <c r="G11" s="894"/>
      <c r="H11" s="894"/>
      <c r="I11" s="894"/>
      <c r="J11" s="894"/>
      <c r="K11" s="894"/>
      <c r="L11" s="894"/>
      <c r="M11" s="909"/>
      <c r="N11" s="905"/>
      <c r="O11" s="894"/>
      <c r="P11" s="430" t="s">
        <v>306</v>
      </c>
      <c r="Q11" s="136"/>
      <c r="R11" s="138"/>
      <c r="S11" s="136"/>
      <c r="T11" s="136"/>
      <c r="U11" s="136"/>
      <c r="V11" s="136"/>
      <c r="W11" s="136"/>
      <c r="X11" s="136"/>
      <c r="Y11" s="135"/>
      <c r="Z11" s="135"/>
      <c r="AA11" s="921"/>
      <c r="AB11" s="430" t="s">
        <v>502</v>
      </c>
      <c r="AC11" s="136"/>
      <c r="AD11" s="138"/>
      <c r="AE11" s="136"/>
      <c r="AF11" s="136"/>
      <c r="AG11" s="136"/>
      <c r="AH11" s="136"/>
      <c r="AI11" s="136"/>
      <c r="AJ11" s="136"/>
      <c r="AK11" s="136"/>
      <c r="AL11" s="139"/>
      <c r="AM11" s="921"/>
      <c r="AN11" s="430" t="s">
        <v>501</v>
      </c>
      <c r="AO11" s="136"/>
    </row>
    <row r="12" spans="1:41" ht="15" customHeight="1" thickTop="1" thickBot="1">
      <c r="A12" s="86" t="s">
        <v>6</v>
      </c>
      <c r="B12" s="442" t="s">
        <v>503</v>
      </c>
      <c r="C12" s="898"/>
      <c r="D12" s="906" t="s">
        <v>500</v>
      </c>
      <c r="E12" s="907"/>
      <c r="F12" s="958" t="s">
        <v>426</v>
      </c>
      <c r="G12" s="898"/>
      <c r="H12" s="898"/>
      <c r="I12" s="898"/>
      <c r="J12" s="898"/>
      <c r="K12" s="898"/>
      <c r="L12" s="898"/>
      <c r="M12" s="898"/>
      <c r="N12" s="899"/>
      <c r="O12" s="898"/>
      <c r="P12" s="881" t="s">
        <v>491</v>
      </c>
      <c r="Q12" s="882"/>
      <c r="R12" s="960" t="s">
        <v>548</v>
      </c>
      <c r="S12" s="137"/>
      <c r="T12" s="137"/>
      <c r="U12" s="137"/>
      <c r="V12" s="137"/>
      <c r="W12" s="137"/>
      <c r="X12" s="137"/>
      <c r="Y12" s="137"/>
      <c r="Z12" s="137"/>
      <c r="AA12" s="86"/>
      <c r="AB12" s="932" t="s">
        <v>491</v>
      </c>
      <c r="AC12" s="1054"/>
      <c r="AD12" s="1117" t="s">
        <v>427</v>
      </c>
      <c r="AE12" s="137"/>
      <c r="AF12" s="137"/>
      <c r="AG12" s="137"/>
      <c r="AH12" s="137"/>
      <c r="AI12" s="137"/>
      <c r="AJ12" s="137"/>
      <c r="AK12" s="137"/>
      <c r="AL12" s="140"/>
      <c r="AM12" s="86"/>
      <c r="AN12" s="1052" t="s">
        <v>491</v>
      </c>
      <c r="AO12" s="1051"/>
    </row>
    <row r="13" spans="1:41" ht="15" customHeight="1" thickTop="1" thickBot="1">
      <c r="A13" s="427"/>
      <c r="B13" s="1093"/>
      <c r="C13" s="902"/>
      <c r="D13" s="902"/>
      <c r="E13" s="902"/>
      <c r="F13" s="902"/>
      <c r="G13" s="902"/>
      <c r="H13" s="902"/>
      <c r="I13" s="902"/>
      <c r="J13" s="902"/>
      <c r="K13" s="902"/>
      <c r="L13" s="908" t="s">
        <v>264</v>
      </c>
      <c r="M13" s="909"/>
      <c r="N13" s="897"/>
      <c r="O13" s="902"/>
      <c r="P13" s="123"/>
      <c r="Q13" s="123"/>
      <c r="R13" s="123"/>
      <c r="S13" s="123"/>
      <c r="T13" s="123"/>
      <c r="U13" s="123"/>
      <c r="V13" s="123"/>
      <c r="W13" s="123"/>
      <c r="X13" s="431" t="s">
        <v>498</v>
      </c>
      <c r="Y13" s="135"/>
      <c r="Z13" s="139"/>
      <c r="AA13" s="136"/>
      <c r="AB13" s="923"/>
      <c r="AC13" s="923"/>
      <c r="AD13" s="923"/>
      <c r="AE13" s="923"/>
      <c r="AF13" s="923"/>
      <c r="AG13" s="923"/>
      <c r="AH13" s="923"/>
      <c r="AI13" s="923"/>
      <c r="AJ13" s="431" t="s">
        <v>497</v>
      </c>
      <c r="AK13" s="135"/>
      <c r="AL13" s="139"/>
      <c r="AM13" s="136"/>
      <c r="AN13" s="923"/>
    </row>
    <row r="14" spans="1:41" ht="15" customHeight="1" thickTop="1" thickBot="1">
      <c r="A14" s="429" t="s">
        <v>7</v>
      </c>
      <c r="B14" s="441" t="s">
        <v>499</v>
      </c>
      <c r="C14" s="902"/>
      <c r="D14" s="902"/>
      <c r="E14" s="902"/>
      <c r="F14" s="902"/>
      <c r="G14" s="902"/>
      <c r="H14" s="902"/>
      <c r="I14" s="902"/>
      <c r="J14" s="902"/>
      <c r="K14" s="902"/>
      <c r="L14" s="910" t="s">
        <v>481</v>
      </c>
      <c r="M14" s="901"/>
      <c r="N14" s="959" t="s">
        <v>548</v>
      </c>
      <c r="O14" s="902"/>
      <c r="P14" s="123"/>
      <c r="Q14" s="123"/>
      <c r="R14" s="123"/>
      <c r="S14" s="123"/>
      <c r="T14" s="123"/>
      <c r="U14" s="123"/>
      <c r="V14" s="123"/>
      <c r="W14" s="123"/>
      <c r="X14" s="932" t="s">
        <v>496</v>
      </c>
      <c r="Y14" s="1054"/>
      <c r="Z14" s="1053"/>
      <c r="AA14" s="1117" t="s">
        <v>427</v>
      </c>
      <c r="AB14" s="926"/>
      <c r="AC14" s="926"/>
      <c r="AD14" s="926"/>
      <c r="AE14" s="926"/>
      <c r="AF14" s="926"/>
      <c r="AG14" s="926"/>
      <c r="AH14" s="926"/>
      <c r="AI14" s="926"/>
      <c r="AJ14" s="1052" t="s">
        <v>496</v>
      </c>
      <c r="AK14" s="1051"/>
      <c r="AL14" s="1050"/>
      <c r="AM14" s="1049"/>
      <c r="AN14" s="926"/>
    </row>
    <row r="15" spans="1:41" ht="15" customHeight="1" thickTop="1" thickBot="1">
      <c r="A15" s="4"/>
      <c r="B15" s="375"/>
      <c r="C15" s="894"/>
      <c r="D15" s="894"/>
      <c r="E15" s="894"/>
      <c r="F15" s="894"/>
      <c r="G15" s="895" t="s">
        <v>251</v>
      </c>
      <c r="H15" s="896"/>
      <c r="I15" s="894"/>
      <c r="J15" s="894"/>
      <c r="K15" s="894"/>
      <c r="L15" s="909"/>
      <c r="M15" s="909"/>
      <c r="N15" s="905"/>
      <c r="O15" s="894"/>
      <c r="P15" s="136"/>
      <c r="Q15" s="136"/>
      <c r="R15" s="136"/>
      <c r="S15" s="430" t="s">
        <v>307</v>
      </c>
      <c r="T15" s="138"/>
      <c r="U15" s="136"/>
      <c r="V15" s="136"/>
      <c r="W15" s="136"/>
      <c r="X15" s="135"/>
      <c r="Y15" s="135"/>
      <c r="Z15" s="933"/>
      <c r="AA15" s="928"/>
      <c r="AB15" s="136"/>
      <c r="AC15" s="136"/>
      <c r="AD15" s="136"/>
      <c r="AE15" s="430" t="s">
        <v>494</v>
      </c>
      <c r="AF15" s="138"/>
      <c r="AG15" s="136"/>
      <c r="AH15" s="136"/>
      <c r="AI15" s="136"/>
      <c r="AJ15" s="136"/>
      <c r="AK15" s="136"/>
      <c r="AL15" s="139"/>
      <c r="AM15" s="928"/>
      <c r="AN15" s="136"/>
    </row>
    <row r="16" spans="1:41" ht="15" customHeight="1" thickTop="1" thickBot="1">
      <c r="A16" s="87" t="s">
        <v>8</v>
      </c>
      <c r="B16" s="442" t="s">
        <v>495</v>
      </c>
      <c r="C16" s="898"/>
      <c r="D16" s="898"/>
      <c r="E16" s="898"/>
      <c r="F16" s="898"/>
      <c r="G16" s="906" t="s">
        <v>493</v>
      </c>
      <c r="H16" s="958" t="s">
        <v>234</v>
      </c>
      <c r="I16" s="898"/>
      <c r="J16" s="898"/>
      <c r="K16" s="898"/>
      <c r="L16" s="898"/>
      <c r="M16" s="898"/>
      <c r="N16" s="899"/>
      <c r="O16" s="898"/>
      <c r="P16" s="137"/>
      <c r="Q16" s="137"/>
      <c r="R16" s="137"/>
      <c r="S16" s="881" t="s">
        <v>493</v>
      </c>
      <c r="T16" s="960" t="s">
        <v>548</v>
      </c>
      <c r="U16" s="137"/>
      <c r="V16" s="137"/>
      <c r="W16" s="137"/>
      <c r="X16" s="137"/>
      <c r="Y16" s="137"/>
      <c r="Z16" s="140"/>
      <c r="AA16" s="929"/>
      <c r="AB16" s="137"/>
      <c r="AC16" s="137"/>
      <c r="AD16" s="137"/>
      <c r="AE16" s="932" t="s">
        <v>493</v>
      </c>
      <c r="AF16" s="1117" t="s">
        <v>574</v>
      </c>
      <c r="AG16" s="137"/>
      <c r="AH16" s="137"/>
      <c r="AI16" s="137"/>
      <c r="AJ16" s="137"/>
      <c r="AK16" s="137"/>
      <c r="AL16" s="140"/>
      <c r="AM16" s="929"/>
      <c r="AN16" s="137"/>
    </row>
    <row r="17" spans="1:40" ht="15" customHeight="1" thickTop="1" thickBot="1">
      <c r="A17" s="88"/>
      <c r="B17" s="432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1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1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1"/>
      <c r="AM17" s="110"/>
      <c r="AN17" s="110"/>
    </row>
    <row r="18" spans="1:40" ht="20" customHeight="1">
      <c r="A18" s="92" t="s">
        <v>35</v>
      </c>
      <c r="B18" s="433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1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1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1"/>
      <c r="AM18" s="120"/>
      <c r="AN18" s="120"/>
    </row>
    <row r="19" spans="1:40" ht="15" customHeight="1" thickBot="1">
      <c r="A19" s="95"/>
      <c r="B19" s="443"/>
      <c r="K19" s="862" t="s">
        <v>257</v>
      </c>
      <c r="L19" s="863"/>
      <c r="N19" s="144"/>
      <c r="V19" s="1086"/>
      <c r="W19" s="1086"/>
      <c r="X19" s="1086"/>
      <c r="Y19" s="1086"/>
      <c r="Z19" s="1079"/>
      <c r="AA19" s="1086"/>
      <c r="AB19" s="1086"/>
      <c r="AC19" s="1086"/>
      <c r="AD19" s="1086"/>
      <c r="AE19" s="1086"/>
      <c r="AF19" s="1086"/>
      <c r="AG19" s="1086"/>
      <c r="AH19" s="1086"/>
      <c r="AI19" s="1086"/>
      <c r="AJ19" s="1086"/>
      <c r="AK19" s="1086"/>
      <c r="AL19" s="1087"/>
      <c r="AM19" s="1086"/>
      <c r="AN19" s="1086"/>
    </row>
    <row r="20" spans="1:40" ht="15" customHeight="1" thickTop="1" thickBot="1">
      <c r="A20" s="87" t="s">
        <v>37</v>
      </c>
      <c r="B20" s="1095" t="s">
        <v>42</v>
      </c>
      <c r="K20" s="885">
        <v>6</v>
      </c>
      <c r="L20" s="886" t="s">
        <v>550</v>
      </c>
      <c r="N20" s="143"/>
      <c r="V20" s="1085" t="s">
        <v>519</v>
      </c>
      <c r="W20" s="1086"/>
      <c r="X20" s="1086"/>
      <c r="Y20" s="1086"/>
      <c r="Z20" s="1084"/>
      <c r="AA20" s="1086"/>
      <c r="AB20" s="1086"/>
      <c r="AC20" s="1086"/>
      <c r="AD20" s="1086"/>
      <c r="AE20" s="1086"/>
      <c r="AF20" s="1086"/>
      <c r="AG20" s="1086"/>
      <c r="AH20" s="1086"/>
      <c r="AI20" s="1086"/>
      <c r="AJ20" s="1086"/>
      <c r="AK20" s="1086"/>
      <c r="AL20" s="1087"/>
      <c r="AM20" s="1086"/>
      <c r="AN20" s="1086"/>
    </row>
    <row r="21" spans="1:40" ht="15" customHeight="1" thickTop="1" thickBot="1">
      <c r="A21" s="85"/>
      <c r="B21" s="1094"/>
      <c r="C21" s="106"/>
      <c r="D21" s="106"/>
      <c r="E21" s="106"/>
      <c r="F21" s="106"/>
      <c r="G21" s="862" t="s">
        <v>258</v>
      </c>
      <c r="H21" s="863"/>
      <c r="I21" s="106"/>
      <c r="J21" s="106"/>
      <c r="K21" s="1038"/>
      <c r="L21" s="1038"/>
      <c r="M21" s="106"/>
      <c r="N21" s="107"/>
      <c r="O21" s="106"/>
      <c r="P21" s="106"/>
      <c r="Q21" s="106"/>
      <c r="R21" s="106"/>
      <c r="S21" s="106"/>
      <c r="T21" s="106"/>
      <c r="U21" s="106"/>
      <c r="V21" s="1075"/>
      <c r="W21" s="1075"/>
      <c r="X21" s="1075"/>
      <c r="Y21" s="1075"/>
      <c r="Z21" s="1076"/>
      <c r="AA21" s="1077"/>
      <c r="AB21" s="1078"/>
      <c r="AC21" s="1078"/>
      <c r="AD21" s="1078"/>
      <c r="AE21" s="1078"/>
      <c r="AF21" s="1078"/>
      <c r="AG21" s="1078"/>
      <c r="AH21" s="1078"/>
      <c r="AI21" s="1078"/>
      <c r="AJ21" s="1078"/>
      <c r="AK21" s="1078"/>
      <c r="AL21" s="1079"/>
      <c r="AM21" s="1077"/>
      <c r="AN21" s="1078"/>
    </row>
    <row r="22" spans="1:40" ht="15" customHeight="1" thickTop="1" thickBot="1">
      <c r="A22" s="429" t="s">
        <v>38</v>
      </c>
      <c r="B22" s="441" t="s">
        <v>43</v>
      </c>
      <c r="C22" s="108"/>
      <c r="D22" s="108"/>
      <c r="E22" s="108"/>
      <c r="F22" s="108"/>
      <c r="G22" s="885">
        <v>7</v>
      </c>
      <c r="H22" s="886" t="s">
        <v>551</v>
      </c>
      <c r="I22" s="108"/>
      <c r="J22" s="108"/>
      <c r="K22" s="108"/>
      <c r="L22" s="108"/>
      <c r="M22" s="108"/>
      <c r="N22" s="109"/>
      <c r="O22" s="108"/>
      <c r="P22" s="108"/>
      <c r="Q22" s="108"/>
      <c r="R22" s="108"/>
      <c r="S22" s="108"/>
      <c r="T22" s="108"/>
      <c r="U22" s="108"/>
      <c r="V22" s="1085" t="s">
        <v>521</v>
      </c>
      <c r="W22" s="1080"/>
      <c r="X22" s="1080"/>
      <c r="Y22" s="1080"/>
      <c r="Z22" s="1081"/>
      <c r="AA22" s="1082"/>
      <c r="AB22" s="1083"/>
      <c r="AC22" s="1083"/>
      <c r="AD22" s="1083"/>
      <c r="AE22" s="1083"/>
      <c r="AF22" s="1083"/>
      <c r="AG22" s="1083"/>
      <c r="AH22" s="1083"/>
      <c r="AI22" s="1083"/>
      <c r="AJ22" s="1083"/>
      <c r="AK22" s="1083"/>
      <c r="AL22" s="1084"/>
      <c r="AM22" s="1082"/>
      <c r="AN22" s="1083"/>
    </row>
    <row r="23" spans="1:40" ht="15" customHeight="1" thickTop="1" thickBot="1">
      <c r="A23" s="1108"/>
      <c r="B23" s="1094"/>
      <c r="F23" s="449" t="s">
        <v>259</v>
      </c>
      <c r="G23" s="918" t="s">
        <v>367</v>
      </c>
      <c r="N23" s="144"/>
      <c r="R23" s="862" t="s">
        <v>308</v>
      </c>
      <c r="S23" s="863"/>
      <c r="V23" s="1075"/>
      <c r="W23" s="1075"/>
      <c r="X23" s="1075"/>
      <c r="Y23" s="1075"/>
      <c r="Z23" s="1076"/>
      <c r="AA23" s="1077"/>
      <c r="AB23" s="1078"/>
      <c r="AC23" s="1078"/>
      <c r="AD23" s="1078"/>
      <c r="AE23" s="1078"/>
      <c r="AF23" s="1078"/>
      <c r="AG23" s="1078"/>
      <c r="AH23" s="1078"/>
      <c r="AI23" s="1078"/>
      <c r="AJ23" s="1078"/>
      <c r="AK23" s="1078"/>
      <c r="AL23" s="1079"/>
      <c r="AM23" s="1077"/>
      <c r="AN23" s="1078"/>
    </row>
    <row r="24" spans="1:40" ht="15" customHeight="1" thickTop="1" thickBot="1">
      <c r="A24" s="1097" t="s">
        <v>39</v>
      </c>
      <c r="B24" s="441" t="s">
        <v>44</v>
      </c>
      <c r="F24" s="887">
        <v>8</v>
      </c>
      <c r="G24" s="888" t="s">
        <v>372</v>
      </c>
      <c r="N24" s="143"/>
      <c r="R24" s="871">
        <v>8</v>
      </c>
      <c r="S24" s="868" t="s">
        <v>427</v>
      </c>
      <c r="V24" s="1085" t="s">
        <v>521</v>
      </c>
      <c r="W24" s="1080"/>
      <c r="X24" s="1080"/>
      <c r="Y24" s="1080"/>
      <c r="Z24" s="1081"/>
      <c r="AA24" s="1082"/>
      <c r="AB24" s="1083"/>
      <c r="AC24" s="1083"/>
      <c r="AD24" s="1083"/>
      <c r="AE24" s="1083"/>
      <c r="AF24" s="1083"/>
      <c r="AG24" s="1083"/>
      <c r="AH24" s="1083"/>
      <c r="AI24" s="1083"/>
      <c r="AJ24" s="1083"/>
      <c r="AK24" s="1083"/>
      <c r="AL24" s="1084"/>
      <c r="AM24" s="1082"/>
      <c r="AN24" s="1083"/>
    </row>
    <row r="25" spans="1:40" ht="15" customHeight="1" thickTop="1" thickBot="1">
      <c r="A25" s="85"/>
      <c r="B25" s="1094"/>
      <c r="C25" s="106"/>
      <c r="D25" s="106"/>
      <c r="E25" s="106"/>
      <c r="F25" s="106"/>
      <c r="G25" s="106"/>
      <c r="H25" s="106"/>
      <c r="I25" s="106"/>
      <c r="J25" s="106"/>
      <c r="K25" s="106"/>
      <c r="L25" s="862" t="s">
        <v>260</v>
      </c>
      <c r="M25" s="955"/>
      <c r="N25" s="869"/>
      <c r="O25" s="106"/>
      <c r="P25" s="106"/>
      <c r="Q25" s="106"/>
      <c r="R25" s="1038"/>
      <c r="S25" s="1038"/>
      <c r="T25" s="106"/>
      <c r="U25" s="106"/>
      <c r="V25" s="1075"/>
      <c r="W25" s="1075"/>
      <c r="X25" s="1075"/>
      <c r="Y25" s="1075"/>
      <c r="Z25" s="1076"/>
      <c r="AA25" s="1077"/>
      <c r="AB25" s="1078"/>
      <c r="AC25" s="1078"/>
      <c r="AD25" s="1078"/>
      <c r="AE25" s="1078"/>
      <c r="AF25" s="1078"/>
      <c r="AG25" s="1078"/>
      <c r="AH25" s="1078"/>
      <c r="AI25" s="1078"/>
      <c r="AJ25" s="1078"/>
      <c r="AK25" s="1078"/>
      <c r="AL25" s="1079"/>
      <c r="AM25" s="1077"/>
      <c r="AN25" s="1078"/>
    </row>
    <row r="26" spans="1:40" ht="15" customHeight="1" thickTop="1" thickBot="1">
      <c r="A26" s="429" t="s">
        <v>40</v>
      </c>
      <c r="B26" s="441" t="s">
        <v>45</v>
      </c>
      <c r="C26" s="108"/>
      <c r="D26" s="108"/>
      <c r="E26" s="108"/>
      <c r="F26" s="108"/>
      <c r="G26" s="108"/>
      <c r="H26" s="108"/>
      <c r="I26" s="108"/>
      <c r="J26" s="108"/>
      <c r="K26" s="108"/>
      <c r="L26" s="871">
        <v>8</v>
      </c>
      <c r="M26" s="1145"/>
      <c r="N26" s="1146" t="s">
        <v>489</v>
      </c>
      <c r="O26" s="108"/>
      <c r="P26" s="108"/>
      <c r="Q26" s="108"/>
      <c r="R26" s="108"/>
      <c r="S26" s="108"/>
      <c r="T26" s="108"/>
      <c r="U26" s="108"/>
      <c r="V26" s="1085" t="s">
        <v>522</v>
      </c>
      <c r="W26" s="1080"/>
      <c r="X26" s="1080"/>
      <c r="Y26" s="1080"/>
      <c r="Z26" s="1081"/>
      <c r="AA26" s="1082"/>
      <c r="AB26" s="1083"/>
      <c r="AC26" s="1083"/>
      <c r="AD26" s="1083"/>
      <c r="AE26" s="1083"/>
      <c r="AF26" s="1083"/>
      <c r="AG26" s="1083"/>
      <c r="AH26" s="1083"/>
      <c r="AI26" s="1083"/>
      <c r="AJ26" s="1083"/>
      <c r="AK26" s="1083"/>
      <c r="AL26" s="1084"/>
      <c r="AM26" s="1082"/>
      <c r="AN26" s="1083"/>
    </row>
    <row r="27" spans="1:40" ht="15" customHeight="1" thickTop="1" thickBot="1">
      <c r="A27" s="95"/>
      <c r="B27" s="443"/>
      <c r="C27" s="866"/>
      <c r="N27" s="870" t="s">
        <v>261</v>
      </c>
      <c r="O27" s="866"/>
      <c r="V27" s="1075"/>
      <c r="W27" s="1075"/>
      <c r="X27" s="1075"/>
      <c r="Y27" s="1075"/>
      <c r="Z27" s="1076"/>
      <c r="AA27" s="1077"/>
      <c r="AB27" s="1078"/>
      <c r="AC27" s="1078"/>
      <c r="AD27" s="1078"/>
      <c r="AE27" s="1078"/>
      <c r="AF27" s="1078"/>
      <c r="AG27" s="1078"/>
      <c r="AH27" s="1078"/>
      <c r="AI27" s="1078"/>
      <c r="AJ27" s="1078"/>
      <c r="AK27" s="1078"/>
      <c r="AL27" s="1079"/>
      <c r="AM27" s="1077"/>
      <c r="AN27" s="1078"/>
    </row>
    <row r="28" spans="1:40" ht="15" customHeight="1" thickTop="1" thickBot="1">
      <c r="A28" s="87" t="s">
        <v>80</v>
      </c>
      <c r="B28" s="375" t="s">
        <v>46</v>
      </c>
      <c r="C28" s="892" t="s">
        <v>373</v>
      </c>
      <c r="N28" s="867">
        <v>9</v>
      </c>
      <c r="O28" s="868" t="s">
        <v>576</v>
      </c>
      <c r="V28" s="1085" t="s">
        <v>529</v>
      </c>
      <c r="W28" s="1080"/>
      <c r="X28" s="1080"/>
      <c r="Y28" s="1080"/>
      <c r="Z28" s="1081"/>
      <c r="AA28" s="1082"/>
      <c r="AB28" s="1083"/>
      <c r="AC28" s="1083"/>
      <c r="AD28" s="1083"/>
      <c r="AE28" s="1083"/>
      <c r="AF28" s="1083"/>
      <c r="AG28" s="1083"/>
      <c r="AH28" s="1083"/>
      <c r="AI28" s="1083"/>
      <c r="AJ28" s="1083"/>
      <c r="AK28" s="1083"/>
      <c r="AL28" s="1084"/>
      <c r="AM28" s="1082"/>
      <c r="AN28" s="1083"/>
    </row>
    <row r="29" spans="1:40" ht="15" customHeight="1" thickTop="1" thickBot="1">
      <c r="A29" s="85"/>
      <c r="B29" s="1094"/>
      <c r="C29" s="1038"/>
      <c r="D29" s="106"/>
      <c r="E29" s="106"/>
      <c r="F29" s="106"/>
      <c r="G29" s="582"/>
      <c r="H29" s="864" t="s">
        <v>252</v>
      </c>
      <c r="I29" s="106"/>
      <c r="J29" s="106"/>
      <c r="K29" s="106"/>
      <c r="L29" s="106"/>
      <c r="M29" s="106"/>
      <c r="N29" s="793"/>
      <c r="O29" s="1038"/>
      <c r="P29" s="106"/>
      <c r="Q29" s="106"/>
      <c r="R29" s="106"/>
      <c r="S29" s="582"/>
      <c r="T29" s="864" t="s">
        <v>309</v>
      </c>
      <c r="U29" s="106"/>
      <c r="V29" s="1075"/>
      <c r="W29" s="1075"/>
      <c r="X29" s="1075"/>
      <c r="Y29" s="1075"/>
      <c r="Z29" s="1076"/>
      <c r="AA29" s="1077"/>
      <c r="AB29" s="1078"/>
      <c r="AC29" s="1078"/>
      <c r="AD29" s="1078"/>
      <c r="AE29" s="1078"/>
      <c r="AF29" s="1078"/>
      <c r="AG29" s="1078"/>
      <c r="AH29" s="1078"/>
      <c r="AI29" s="1078"/>
      <c r="AJ29" s="1078"/>
      <c r="AK29" s="1078"/>
      <c r="AL29" s="1079"/>
      <c r="AM29" s="1077"/>
      <c r="AN29" s="1078"/>
    </row>
    <row r="30" spans="1:40" ht="15" customHeight="1" thickTop="1" thickBot="1">
      <c r="A30" s="429" t="s">
        <v>81</v>
      </c>
      <c r="B30" s="441" t="s">
        <v>60</v>
      </c>
      <c r="C30" s="108"/>
      <c r="D30" s="108"/>
      <c r="E30" s="108"/>
      <c r="F30" s="108"/>
      <c r="G30" s="108"/>
      <c r="H30" s="889" t="s">
        <v>546</v>
      </c>
      <c r="I30" s="108"/>
      <c r="J30" s="108"/>
      <c r="K30" s="108"/>
      <c r="L30" s="108"/>
      <c r="M30" s="108"/>
      <c r="N30" s="109"/>
      <c r="O30" s="108"/>
      <c r="P30" s="108"/>
      <c r="Q30" s="108"/>
      <c r="R30" s="108"/>
      <c r="S30" s="108"/>
      <c r="T30" s="878" t="s">
        <v>577</v>
      </c>
      <c r="U30" s="108"/>
      <c r="V30" s="1085" t="s">
        <v>530</v>
      </c>
      <c r="W30" s="1080"/>
      <c r="X30" s="1080"/>
      <c r="Y30" s="1080"/>
      <c r="Z30" s="1081"/>
      <c r="AA30" s="1082"/>
      <c r="AB30" s="1083"/>
      <c r="AC30" s="1083"/>
      <c r="AD30" s="1083"/>
      <c r="AE30" s="1083"/>
      <c r="AF30" s="1083"/>
      <c r="AG30" s="1083"/>
      <c r="AH30" s="1083"/>
      <c r="AI30" s="1083"/>
      <c r="AJ30" s="1083"/>
      <c r="AK30" s="1083"/>
      <c r="AL30" s="1084"/>
      <c r="AM30" s="1082"/>
      <c r="AN30" s="1083"/>
    </row>
    <row r="31" spans="1:40" ht="15" customHeight="1" thickTop="1" thickBot="1">
      <c r="A31" s="95"/>
      <c r="B31" s="443"/>
      <c r="L31" s="862" t="s">
        <v>253</v>
      </c>
      <c r="M31" s="863"/>
      <c r="N31" s="144"/>
      <c r="X31" s="862" t="s">
        <v>310</v>
      </c>
      <c r="Y31" s="863"/>
      <c r="Z31" s="144"/>
      <c r="AA31" s="1077"/>
      <c r="AB31" s="1078"/>
      <c r="AC31" s="1078"/>
      <c r="AD31" s="1078"/>
      <c r="AE31" s="1078"/>
      <c r="AF31" s="1078"/>
      <c r="AG31" s="1078"/>
      <c r="AH31" s="1078"/>
      <c r="AI31" s="1078"/>
      <c r="AJ31" s="1078"/>
      <c r="AK31" s="1078"/>
      <c r="AL31" s="1079"/>
      <c r="AM31" s="1077"/>
      <c r="AN31" s="1078"/>
    </row>
    <row r="32" spans="1:40" ht="15" customHeight="1" thickTop="1" thickBot="1">
      <c r="A32" s="87" t="s">
        <v>56</v>
      </c>
      <c r="B32" s="442" t="s">
        <v>61</v>
      </c>
      <c r="L32" s="874">
        <v>9</v>
      </c>
      <c r="M32" s="873" t="s">
        <v>575</v>
      </c>
      <c r="N32" s="143"/>
      <c r="X32" s="1119">
        <v>8</v>
      </c>
      <c r="Y32" s="1120" t="s">
        <v>552</v>
      </c>
      <c r="Z32" s="143"/>
      <c r="AA32" s="1085" t="s">
        <v>531</v>
      </c>
      <c r="AB32" s="1083"/>
      <c r="AC32" s="1083"/>
      <c r="AD32" s="1083"/>
      <c r="AE32" s="1083"/>
      <c r="AF32" s="1083"/>
      <c r="AG32" s="1083"/>
      <c r="AH32" s="1083"/>
      <c r="AI32" s="1083"/>
      <c r="AJ32" s="1083"/>
      <c r="AK32" s="1083"/>
      <c r="AL32" s="1084"/>
      <c r="AM32" s="1082"/>
      <c r="AN32" s="1083"/>
    </row>
    <row r="33" spans="1:40" ht="15" customHeight="1" thickTop="1" thickBot="1">
      <c r="A33" s="85"/>
      <c r="B33" s="1094"/>
      <c r="C33" s="106"/>
      <c r="D33" s="106"/>
      <c r="E33" s="106"/>
      <c r="F33" s="106"/>
      <c r="G33" s="106"/>
      <c r="H33" s="106"/>
      <c r="I33" s="106"/>
      <c r="J33" s="106"/>
      <c r="K33" s="862" t="s">
        <v>254</v>
      </c>
      <c r="L33" s="872"/>
      <c r="M33" s="1038"/>
      <c r="N33" s="107"/>
      <c r="O33" s="106"/>
      <c r="P33" s="106"/>
      <c r="Q33" s="106"/>
      <c r="R33" s="106"/>
      <c r="S33" s="106"/>
      <c r="T33" s="106"/>
      <c r="U33" s="106"/>
      <c r="V33" s="1075"/>
      <c r="W33" s="1075"/>
      <c r="X33" s="1118"/>
      <c r="Y33" s="1118"/>
      <c r="Z33" s="1076"/>
      <c r="AA33" s="1077"/>
      <c r="AB33" s="1078"/>
      <c r="AC33" s="1078"/>
      <c r="AD33" s="1078"/>
      <c r="AE33" s="1078"/>
      <c r="AF33" s="1078"/>
      <c r="AG33" s="1078"/>
      <c r="AH33" s="1078"/>
      <c r="AI33" s="1078"/>
      <c r="AJ33" s="1078"/>
      <c r="AK33" s="1078"/>
      <c r="AL33" s="1079"/>
      <c r="AM33" s="1077"/>
      <c r="AN33" s="1078"/>
    </row>
    <row r="34" spans="1:40" ht="15" customHeight="1" thickTop="1" thickBot="1">
      <c r="A34" s="429" t="s">
        <v>57</v>
      </c>
      <c r="B34" s="441" t="s">
        <v>62</v>
      </c>
      <c r="C34" s="108"/>
      <c r="D34" s="108"/>
      <c r="E34" s="108"/>
      <c r="F34" s="108"/>
      <c r="G34" s="108"/>
      <c r="H34" s="108"/>
      <c r="I34" s="108"/>
      <c r="J34" s="108"/>
      <c r="K34" s="885">
        <v>10.5</v>
      </c>
      <c r="L34" s="873" t="s">
        <v>432</v>
      </c>
      <c r="M34" s="108"/>
      <c r="N34" s="109"/>
      <c r="O34" s="108"/>
      <c r="P34" s="108"/>
      <c r="Q34" s="108"/>
      <c r="R34" s="108"/>
      <c r="S34" s="108"/>
      <c r="T34" s="108"/>
      <c r="U34" s="108"/>
      <c r="V34" s="1085" t="s">
        <v>532</v>
      </c>
      <c r="W34" s="1080"/>
      <c r="X34" s="1080"/>
      <c r="Y34" s="1080"/>
      <c r="Z34" s="1081"/>
      <c r="AA34" s="1082"/>
      <c r="AB34" s="1083"/>
      <c r="AC34" s="1083"/>
      <c r="AD34" s="1083"/>
      <c r="AE34" s="1083"/>
      <c r="AF34" s="1083"/>
      <c r="AG34" s="1083"/>
      <c r="AH34" s="1083"/>
      <c r="AI34" s="1083"/>
      <c r="AJ34" s="1083"/>
      <c r="AK34" s="1083"/>
      <c r="AL34" s="1084"/>
      <c r="AM34" s="1082"/>
      <c r="AN34" s="1083"/>
    </row>
    <row r="35" spans="1:40" ht="15" customHeight="1" thickTop="1" thickBot="1">
      <c r="A35" s="95"/>
      <c r="B35" s="443"/>
      <c r="E35" s="862" t="s">
        <v>255</v>
      </c>
      <c r="F35" s="865"/>
      <c r="G35" s="863"/>
      <c r="N35" s="144"/>
      <c r="Q35" s="862" t="s">
        <v>311</v>
      </c>
      <c r="R35" s="865"/>
      <c r="S35" s="863"/>
      <c r="V35" s="1075"/>
      <c r="W35" s="1075"/>
      <c r="X35" s="1075"/>
      <c r="Y35" s="1075"/>
      <c r="Z35" s="1076"/>
      <c r="AA35" s="1077"/>
      <c r="AB35" s="1078"/>
      <c r="AC35" s="1078"/>
      <c r="AD35" s="1078"/>
      <c r="AE35" s="1078"/>
      <c r="AF35" s="1078"/>
      <c r="AG35" s="1078"/>
      <c r="AH35" s="1078"/>
      <c r="AI35" s="1078"/>
      <c r="AJ35" s="1078"/>
      <c r="AK35" s="1078"/>
      <c r="AL35" s="1079"/>
      <c r="AM35" s="1077"/>
      <c r="AN35" s="1078"/>
    </row>
    <row r="36" spans="1:40" ht="15" customHeight="1" thickTop="1" thickBot="1">
      <c r="A36" s="87" t="s">
        <v>58</v>
      </c>
      <c r="B36" s="442" t="s">
        <v>63</v>
      </c>
      <c r="E36" s="885">
        <v>9</v>
      </c>
      <c r="F36" s="893"/>
      <c r="G36" s="886" t="s">
        <v>405</v>
      </c>
      <c r="N36" s="143"/>
      <c r="Q36" s="874">
        <v>9</v>
      </c>
      <c r="R36" s="879"/>
      <c r="S36" s="880" t="s">
        <v>432</v>
      </c>
      <c r="V36" s="1085" t="s">
        <v>533</v>
      </c>
      <c r="W36" s="1080"/>
      <c r="X36" s="1080"/>
      <c r="Y36" s="1080"/>
      <c r="Z36" s="1081"/>
      <c r="AA36" s="1082"/>
      <c r="AB36" s="1083"/>
      <c r="AC36" s="1083"/>
      <c r="AD36" s="1083"/>
      <c r="AE36" s="1083"/>
      <c r="AF36" s="1083"/>
      <c r="AG36" s="1083"/>
      <c r="AH36" s="1083"/>
      <c r="AI36" s="1083"/>
      <c r="AJ36" s="1083"/>
      <c r="AK36" s="1083"/>
      <c r="AL36" s="1084"/>
      <c r="AM36" s="1082"/>
      <c r="AN36" s="1083"/>
    </row>
    <row r="37" spans="1:40" ht="15" customHeight="1" thickTop="1" thickBot="1">
      <c r="A37" s="85"/>
      <c r="B37" s="1094"/>
      <c r="C37" s="106"/>
      <c r="D37" s="106"/>
      <c r="E37" s="1038"/>
      <c r="F37" s="1038"/>
      <c r="G37" s="1038"/>
      <c r="H37" s="106"/>
      <c r="I37" s="449" t="s">
        <v>256</v>
      </c>
      <c r="J37" s="920" t="s">
        <v>367</v>
      </c>
      <c r="K37" s="919"/>
      <c r="L37" s="106"/>
      <c r="M37" s="106"/>
      <c r="N37" s="107"/>
      <c r="O37" s="106"/>
      <c r="P37" s="106"/>
      <c r="Q37" s="1038"/>
      <c r="R37" s="1038"/>
      <c r="S37" s="862" t="s">
        <v>312</v>
      </c>
      <c r="T37" s="865"/>
      <c r="U37" s="863"/>
      <c r="V37" s="1075"/>
      <c r="W37" s="1075"/>
      <c r="X37" s="1075"/>
      <c r="Y37" s="1075"/>
      <c r="Z37" s="1076"/>
      <c r="AA37" s="1077"/>
      <c r="AB37" s="1078"/>
      <c r="AC37" s="1078"/>
      <c r="AD37" s="1078"/>
      <c r="AE37" s="1078"/>
      <c r="AF37" s="1078"/>
      <c r="AG37" s="1078"/>
      <c r="AH37" s="1078"/>
      <c r="AI37" s="1078"/>
      <c r="AJ37" s="1078"/>
      <c r="AK37" s="1078"/>
      <c r="AL37" s="1079"/>
      <c r="AM37" s="1077"/>
      <c r="AN37" s="1078"/>
    </row>
    <row r="38" spans="1:40" ht="15" customHeight="1" thickTop="1" thickBot="1">
      <c r="A38" s="429" t="s">
        <v>59</v>
      </c>
      <c r="B38" s="441" t="s">
        <v>64</v>
      </c>
      <c r="C38" s="108"/>
      <c r="D38" s="108"/>
      <c r="E38" s="108"/>
      <c r="F38" s="108"/>
      <c r="G38" s="108"/>
      <c r="H38" s="108"/>
      <c r="I38" s="887">
        <v>8</v>
      </c>
      <c r="J38" s="890"/>
      <c r="K38" s="891" t="s">
        <v>374</v>
      </c>
      <c r="L38" s="108"/>
      <c r="M38" s="108"/>
      <c r="N38" s="109"/>
      <c r="O38" s="108"/>
      <c r="P38" s="108"/>
      <c r="Q38" s="108"/>
      <c r="R38" s="108"/>
      <c r="S38" s="871">
        <v>8</v>
      </c>
      <c r="T38" s="1145"/>
      <c r="U38" s="1146" t="s">
        <v>489</v>
      </c>
      <c r="V38" s="1144"/>
      <c r="W38" s="1080"/>
      <c r="X38" s="1080"/>
      <c r="Y38" s="1080"/>
      <c r="Z38" s="1081"/>
      <c r="AA38" s="1082"/>
      <c r="AB38" s="1083"/>
      <c r="AC38" s="1083"/>
      <c r="AD38" s="1083"/>
      <c r="AE38" s="1083"/>
      <c r="AF38" s="1083"/>
      <c r="AG38" s="1083"/>
      <c r="AH38" s="1083"/>
      <c r="AI38" s="1083"/>
      <c r="AJ38" s="1083"/>
      <c r="AK38" s="1083"/>
      <c r="AL38" s="1084"/>
      <c r="AM38" s="1082"/>
      <c r="AN38" s="1083"/>
    </row>
    <row r="39" spans="1:40" ht="8" customHeight="1" thickTop="1">
      <c r="A39" s="1048"/>
      <c r="B39" s="1047"/>
      <c r="C39" s="1045"/>
      <c r="D39" s="1045"/>
      <c r="E39" s="1045"/>
      <c r="F39" s="1045"/>
      <c r="G39" s="1045"/>
      <c r="H39" s="1045"/>
      <c r="I39" s="1045"/>
      <c r="J39" s="1045"/>
      <c r="K39" s="1046"/>
      <c r="L39" s="1045"/>
      <c r="M39" s="1045"/>
      <c r="N39" s="1044"/>
      <c r="O39" s="1045"/>
      <c r="P39" s="1045"/>
      <c r="Q39" s="1045"/>
      <c r="R39" s="1045"/>
      <c r="S39" s="1045"/>
      <c r="T39" s="1045"/>
      <c r="U39" s="1046"/>
      <c r="V39" s="1045"/>
      <c r="W39" s="1045"/>
      <c r="X39" s="1045"/>
      <c r="Y39" s="1045"/>
      <c r="Z39" s="1044"/>
      <c r="AA39" s="1042"/>
      <c r="AB39" s="1042"/>
      <c r="AC39" s="1042"/>
      <c r="AD39" s="1042"/>
      <c r="AE39" s="1042"/>
      <c r="AF39" s="1042"/>
      <c r="AG39" s="1042"/>
      <c r="AH39" s="1042"/>
      <c r="AI39" s="1042"/>
      <c r="AJ39" s="1042"/>
      <c r="AK39" s="1042"/>
      <c r="AL39" s="1043"/>
      <c r="AM39" s="1042"/>
      <c r="AN39" s="1042"/>
    </row>
    <row r="40" spans="1:40" ht="15" customHeight="1">
      <c r="A40" s="115"/>
      <c r="B40" s="1096"/>
      <c r="C40" s="1034"/>
      <c r="D40" s="1034"/>
      <c r="E40" s="1034"/>
      <c r="F40" s="1034"/>
      <c r="G40" s="1034"/>
      <c r="H40" s="1034"/>
      <c r="I40" s="1034"/>
      <c r="J40" s="1034"/>
      <c r="K40" s="1035"/>
      <c r="L40" s="1034"/>
      <c r="M40" s="1034"/>
      <c r="N40" s="1033"/>
      <c r="O40" s="1034"/>
      <c r="P40" s="1034"/>
      <c r="Q40" s="1034"/>
      <c r="R40" s="1034"/>
      <c r="S40" s="1034"/>
      <c r="T40" s="1034"/>
      <c r="U40" s="1035"/>
      <c r="V40" s="1034"/>
      <c r="W40" s="1032" t="s">
        <v>492</v>
      </c>
      <c r="X40" s="450"/>
      <c r="Y40" s="451"/>
      <c r="Z40" s="1033"/>
      <c r="AA40" s="95"/>
      <c r="AB40" s="146"/>
      <c r="AC40" s="146"/>
      <c r="AD40" s="146"/>
      <c r="AE40" s="146"/>
      <c r="AF40" s="146"/>
      <c r="AG40" s="146"/>
      <c r="AH40" s="146"/>
      <c r="AI40" s="146"/>
      <c r="AJ40" s="1032" t="s">
        <v>558</v>
      </c>
      <c r="AK40" s="450"/>
      <c r="AL40" s="1041"/>
    </row>
    <row r="41" spans="1:40" ht="15" customHeight="1">
      <c r="A41" s="1040" t="s">
        <v>57</v>
      </c>
      <c r="B41" s="1095" t="s">
        <v>474</v>
      </c>
      <c r="C41" s="1030"/>
      <c r="D41" s="1030"/>
      <c r="E41" s="1030"/>
      <c r="F41" s="1030"/>
      <c r="G41" s="1030"/>
      <c r="H41" s="1030"/>
      <c r="I41" s="1030"/>
      <c r="J41" s="1030"/>
      <c r="K41" s="1031"/>
      <c r="L41" s="1030"/>
      <c r="M41" s="1030"/>
      <c r="N41" s="1029"/>
      <c r="O41" s="1030"/>
      <c r="P41" s="1030"/>
      <c r="Q41" s="1030"/>
      <c r="R41" s="1030"/>
      <c r="S41" s="1030"/>
      <c r="T41" s="1030"/>
      <c r="U41" s="1031"/>
      <c r="V41" s="1030"/>
      <c r="W41" s="1028" t="s">
        <v>491</v>
      </c>
      <c r="X41" s="1027"/>
      <c r="Y41" s="1036" t="s">
        <v>428</v>
      </c>
      <c r="Z41" s="1029"/>
      <c r="AA41" s="113"/>
      <c r="AB41" s="113"/>
      <c r="AC41" s="113"/>
      <c r="AD41" s="113"/>
      <c r="AE41" s="113"/>
      <c r="AF41" s="113"/>
      <c r="AG41" s="113"/>
      <c r="AH41" s="113"/>
      <c r="AI41" s="113"/>
      <c r="AJ41" s="1028" t="s">
        <v>491</v>
      </c>
      <c r="AK41" s="1027"/>
      <c r="AL41" s="1039" t="s">
        <v>549</v>
      </c>
    </row>
    <row r="42" spans="1:40" ht="15" customHeight="1">
      <c r="A42" s="85"/>
      <c r="B42" s="1094"/>
      <c r="C42" s="1038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7"/>
      <c r="O42" s="1038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32" t="s">
        <v>490</v>
      </c>
      <c r="AA42" s="451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924"/>
      <c r="AM42" s="930"/>
      <c r="AN42" s="923"/>
    </row>
    <row r="43" spans="1:40" ht="15" customHeight="1">
      <c r="A43" s="1037" t="s">
        <v>80</v>
      </c>
      <c r="B43" s="441" t="s">
        <v>473</v>
      </c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9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28" t="s">
        <v>481</v>
      </c>
      <c r="AA43" s="1036" t="s">
        <v>427</v>
      </c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927"/>
      <c r="AM43" s="931"/>
      <c r="AN43" s="926"/>
    </row>
    <row r="44" spans="1:40" ht="15" customHeight="1">
      <c r="A44" s="115"/>
      <c r="B44" s="1096"/>
      <c r="C44" s="1034"/>
      <c r="D44" s="1034"/>
      <c r="E44" s="1034"/>
      <c r="F44" s="1034"/>
      <c r="G44" s="1034"/>
      <c r="H44" s="1034"/>
      <c r="I44" s="1034"/>
      <c r="J44" s="1034"/>
      <c r="K44" s="1035"/>
      <c r="L44" s="1034"/>
      <c r="M44" s="1034"/>
      <c r="N44" s="1033"/>
      <c r="O44" s="1034"/>
      <c r="P44" s="1034"/>
      <c r="Q44" s="1034"/>
      <c r="R44" s="1034"/>
      <c r="S44" s="1034"/>
      <c r="T44" s="1034"/>
      <c r="U44" s="1035"/>
      <c r="V44" s="1034"/>
      <c r="W44" s="1034"/>
      <c r="X44" s="1034"/>
      <c r="Y44" s="1034"/>
      <c r="Z44" s="1033"/>
      <c r="AA44" s="1032" t="s">
        <v>488</v>
      </c>
      <c r="AB44" s="451"/>
      <c r="AL44" s="5"/>
    </row>
    <row r="45" spans="1:40" ht="15" customHeight="1">
      <c r="A45" s="87" t="s">
        <v>37</v>
      </c>
      <c r="B45" s="1095" t="s">
        <v>472</v>
      </c>
      <c r="C45" s="1030"/>
      <c r="D45" s="1030"/>
      <c r="E45" s="1030"/>
      <c r="F45" s="1030"/>
      <c r="G45" s="1030"/>
      <c r="H45" s="1030"/>
      <c r="I45" s="1030"/>
      <c r="J45" s="1030"/>
      <c r="K45" s="1031"/>
      <c r="L45" s="1030"/>
      <c r="M45" s="1030"/>
      <c r="N45" s="1029"/>
      <c r="O45" s="1030"/>
      <c r="P45" s="1030"/>
      <c r="Q45" s="1030"/>
      <c r="R45" s="1030"/>
      <c r="S45" s="1030"/>
      <c r="T45" s="1030"/>
      <c r="U45" s="1031"/>
      <c r="V45" s="1030"/>
      <c r="W45" s="1030"/>
      <c r="X45" s="1030"/>
      <c r="Y45" s="1030"/>
      <c r="Z45" s="1029"/>
      <c r="AA45" s="1028" t="s">
        <v>487</v>
      </c>
      <c r="AB45" s="1036" t="s">
        <v>553</v>
      </c>
      <c r="AL45" s="5"/>
    </row>
    <row r="46" spans="1:40" ht="15" customHeight="1">
      <c r="A46" s="85"/>
      <c r="B46" s="1094"/>
      <c r="C46" s="1038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7"/>
      <c r="O46" s="1038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7"/>
      <c r="AA46" s="106"/>
      <c r="AB46" s="106"/>
      <c r="AC46" s="1032" t="s">
        <v>486</v>
      </c>
      <c r="AD46" s="450"/>
      <c r="AE46" s="450"/>
      <c r="AF46" s="451"/>
      <c r="AG46" s="106"/>
      <c r="AH46" s="106"/>
      <c r="AI46" s="106"/>
      <c r="AJ46" s="106"/>
      <c r="AK46" s="106"/>
      <c r="AL46" s="924"/>
      <c r="AM46" s="930"/>
      <c r="AN46" s="923"/>
    </row>
    <row r="47" spans="1:40" ht="15" customHeight="1">
      <c r="A47" s="1037" t="s">
        <v>58</v>
      </c>
      <c r="B47" s="441" t="s">
        <v>471</v>
      </c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9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9"/>
      <c r="AA47" s="108"/>
      <c r="AB47" s="108"/>
      <c r="AC47" s="1028" t="s">
        <v>481</v>
      </c>
      <c r="AD47" s="1027"/>
      <c r="AE47" s="1027"/>
      <c r="AF47" s="1036" t="s">
        <v>553</v>
      </c>
      <c r="AG47" s="108"/>
      <c r="AH47" s="108"/>
      <c r="AI47" s="108"/>
      <c r="AJ47" s="108"/>
      <c r="AK47" s="108"/>
      <c r="AL47" s="927"/>
      <c r="AM47" s="931"/>
      <c r="AN47" s="926"/>
    </row>
    <row r="48" spans="1:40" ht="15" customHeight="1">
      <c r="A48" s="115"/>
      <c r="B48" s="1096"/>
      <c r="C48" s="1034"/>
      <c r="D48" s="1034"/>
      <c r="E48" s="1034"/>
      <c r="F48" s="1034"/>
      <c r="G48" s="1034"/>
      <c r="H48" s="1034"/>
      <c r="I48" s="1034"/>
      <c r="J48" s="1034"/>
      <c r="K48" s="1035"/>
      <c r="L48" s="1034"/>
      <c r="M48" s="1034"/>
      <c r="N48" s="1033"/>
      <c r="O48" s="1034"/>
      <c r="P48" s="1034"/>
      <c r="Q48" s="1034"/>
      <c r="R48" s="1034"/>
      <c r="S48" s="1034"/>
      <c r="T48" s="1034"/>
      <c r="U48" s="1035"/>
      <c r="V48" s="1034"/>
      <c r="W48" s="1034"/>
      <c r="X48" s="1034"/>
      <c r="Y48" s="1034"/>
      <c r="Z48" s="1033"/>
      <c r="AC48" s="1032" t="s">
        <v>485</v>
      </c>
      <c r="AD48" s="450"/>
      <c r="AE48" s="450"/>
      <c r="AF48" s="451"/>
      <c r="AL48" s="5"/>
    </row>
    <row r="49" spans="1:40" ht="15" customHeight="1">
      <c r="A49" s="87" t="s">
        <v>39</v>
      </c>
      <c r="B49" s="1095" t="s">
        <v>469</v>
      </c>
      <c r="C49" s="1030"/>
      <c r="D49" s="1030"/>
      <c r="E49" s="1030"/>
      <c r="F49" s="1030"/>
      <c r="G49" s="1030"/>
      <c r="H49" s="1030"/>
      <c r="I49" s="1030"/>
      <c r="J49" s="1030"/>
      <c r="K49" s="1031"/>
      <c r="L49" s="1030"/>
      <c r="M49" s="1030"/>
      <c r="N49" s="1029"/>
      <c r="O49" s="1030"/>
      <c r="P49" s="1030"/>
      <c r="Q49" s="1030"/>
      <c r="R49" s="1030"/>
      <c r="S49" s="1030"/>
      <c r="T49" s="1030"/>
      <c r="U49" s="1031"/>
      <c r="V49" s="1030"/>
      <c r="W49" s="1030"/>
      <c r="X49" s="1030"/>
      <c r="Y49" s="1030"/>
      <c r="Z49" s="1029"/>
      <c r="AA49" s="113"/>
      <c r="AC49" s="1028" t="s">
        <v>481</v>
      </c>
      <c r="AD49" s="1027"/>
      <c r="AE49" s="1027"/>
      <c r="AF49" s="1036" t="s">
        <v>549</v>
      </c>
      <c r="AL49" s="5"/>
    </row>
    <row r="50" spans="1:40" ht="15" customHeight="1">
      <c r="A50" s="85"/>
      <c r="B50" s="1094"/>
      <c r="C50" s="1038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7"/>
      <c r="O50" s="1038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7"/>
      <c r="AA50" s="1038"/>
      <c r="AB50" s="106"/>
      <c r="AC50" s="106"/>
      <c r="AD50" s="106"/>
      <c r="AE50" s="106"/>
      <c r="AF50" s="1032" t="s">
        <v>484</v>
      </c>
      <c r="AG50" s="451"/>
      <c r="AH50" s="106"/>
      <c r="AI50" s="106"/>
      <c r="AJ50" s="106"/>
      <c r="AK50" s="106"/>
      <c r="AL50" s="924"/>
      <c r="AM50" s="930"/>
      <c r="AN50" s="923"/>
    </row>
    <row r="51" spans="1:40" ht="15" customHeight="1">
      <c r="A51" s="1037" t="s">
        <v>81</v>
      </c>
      <c r="B51" s="441" t="s">
        <v>468</v>
      </c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9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9"/>
      <c r="AA51" s="108"/>
      <c r="AB51" s="108"/>
      <c r="AC51" s="108"/>
      <c r="AD51" s="108"/>
      <c r="AE51" s="108"/>
      <c r="AF51" s="1028" t="s">
        <v>483</v>
      </c>
      <c r="AG51" s="1036" t="s">
        <v>553</v>
      </c>
      <c r="AH51" s="108"/>
      <c r="AI51" s="108"/>
      <c r="AJ51" s="108"/>
      <c r="AK51" s="108"/>
      <c r="AL51" s="927"/>
      <c r="AM51" s="931"/>
      <c r="AN51" s="926"/>
    </row>
    <row r="52" spans="1:40" ht="15" customHeight="1">
      <c r="A52" s="115"/>
      <c r="B52" s="1096"/>
      <c r="C52" s="1034"/>
      <c r="D52" s="1034"/>
      <c r="E52" s="1034"/>
      <c r="F52" s="1034"/>
      <c r="G52" s="1034"/>
      <c r="H52" s="1034"/>
      <c r="I52" s="1034"/>
      <c r="J52" s="1034"/>
      <c r="K52" s="1035"/>
      <c r="L52" s="1034"/>
      <c r="M52" s="1034"/>
      <c r="N52" s="1033"/>
      <c r="O52" s="1034"/>
      <c r="P52" s="1034"/>
      <c r="Q52" s="1034"/>
      <c r="R52" s="1034"/>
      <c r="S52" s="1034"/>
      <c r="T52" s="1034"/>
      <c r="U52" s="1035"/>
      <c r="V52" s="1034"/>
      <c r="W52" s="1034"/>
      <c r="X52" s="1034"/>
      <c r="Y52" s="1034"/>
      <c r="Z52" s="1033"/>
      <c r="AA52" s="95"/>
      <c r="AB52" s="146"/>
      <c r="AC52" s="146"/>
      <c r="AD52" s="146"/>
      <c r="AE52" s="146"/>
      <c r="AF52" s="146"/>
      <c r="AG52" s="146"/>
      <c r="AH52" s="1032" t="s">
        <v>482</v>
      </c>
      <c r="AI52" s="450"/>
      <c r="AJ52" s="451"/>
      <c r="AL52" s="5"/>
    </row>
    <row r="53" spans="1:40" ht="15" customHeight="1">
      <c r="A53" s="87" t="s">
        <v>56</v>
      </c>
      <c r="B53" s="1095" t="s">
        <v>467</v>
      </c>
      <c r="C53" s="1030"/>
      <c r="D53" s="1030"/>
      <c r="E53" s="1030"/>
      <c r="F53" s="1030"/>
      <c r="G53" s="1030"/>
      <c r="H53" s="1030"/>
      <c r="I53" s="1030"/>
      <c r="J53" s="1030"/>
      <c r="K53" s="1031"/>
      <c r="L53" s="1030"/>
      <c r="M53" s="1030"/>
      <c r="N53" s="1029"/>
      <c r="O53" s="1030"/>
      <c r="P53" s="1030"/>
      <c r="Q53" s="1030"/>
      <c r="R53" s="1030"/>
      <c r="S53" s="1030"/>
      <c r="T53" s="1030"/>
      <c r="U53" s="1031"/>
      <c r="V53" s="1030"/>
      <c r="W53" s="1030"/>
      <c r="X53" s="1030"/>
      <c r="Y53" s="1030"/>
      <c r="Z53" s="1029"/>
      <c r="AA53" s="113"/>
      <c r="AB53" s="113"/>
      <c r="AC53" s="113"/>
      <c r="AD53" s="113"/>
      <c r="AE53" s="113"/>
      <c r="AF53" s="113"/>
      <c r="AG53" s="113"/>
      <c r="AH53" s="1028" t="s">
        <v>481</v>
      </c>
      <c r="AI53" s="1027"/>
      <c r="AJ53" s="1036" t="s">
        <v>549</v>
      </c>
      <c r="AK53" s="113"/>
      <c r="AL53" s="143"/>
      <c r="AM53" s="113"/>
      <c r="AN53" s="113"/>
    </row>
    <row r="54" spans="1:40" ht="15" customHeight="1" thickBot="1">
      <c r="A54" s="122"/>
      <c r="B54" s="145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4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4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4"/>
      <c r="AM54" s="93"/>
      <c r="AN54" s="93"/>
    </row>
    <row r="55" spans="1:40" ht="30" customHeight="1" thickBot="1">
      <c r="A55" s="95"/>
      <c r="B55" s="102" t="s">
        <v>79</v>
      </c>
      <c r="C55" s="101">
        <v>1</v>
      </c>
      <c r="D55" s="99">
        <v>2</v>
      </c>
      <c r="E55" s="99">
        <v>3</v>
      </c>
      <c r="F55" s="875">
        <v>4</v>
      </c>
      <c r="G55" s="99">
        <v>5</v>
      </c>
      <c r="H55" s="99">
        <v>6</v>
      </c>
      <c r="I55" s="99">
        <v>7</v>
      </c>
      <c r="J55" s="99">
        <v>8</v>
      </c>
      <c r="K55" s="99">
        <v>9</v>
      </c>
      <c r="L55" s="875">
        <v>10</v>
      </c>
      <c r="M55" s="99">
        <v>11</v>
      </c>
      <c r="N55" s="100">
        <v>12</v>
      </c>
      <c r="O55" s="101">
        <v>1</v>
      </c>
      <c r="P55" s="99">
        <v>2</v>
      </c>
      <c r="Q55" s="99">
        <v>3</v>
      </c>
      <c r="R55" s="875">
        <v>4</v>
      </c>
      <c r="S55" s="99">
        <v>5</v>
      </c>
      <c r="T55" s="99">
        <v>6</v>
      </c>
      <c r="U55" s="99">
        <v>7</v>
      </c>
      <c r="V55" s="99">
        <v>8</v>
      </c>
      <c r="W55" s="99">
        <v>9</v>
      </c>
      <c r="X55" s="875">
        <v>10</v>
      </c>
      <c r="Y55" s="99">
        <v>11</v>
      </c>
      <c r="Z55" s="100">
        <v>12</v>
      </c>
      <c r="AA55" s="101">
        <v>1</v>
      </c>
      <c r="AB55" s="99">
        <v>2</v>
      </c>
      <c r="AC55" s="99">
        <v>3</v>
      </c>
      <c r="AD55" s="875">
        <v>4</v>
      </c>
      <c r="AE55" s="99">
        <v>5</v>
      </c>
      <c r="AF55" s="99">
        <v>6</v>
      </c>
      <c r="AG55" s="99">
        <v>7</v>
      </c>
      <c r="AH55" s="99">
        <v>8</v>
      </c>
      <c r="AI55" s="99">
        <v>9</v>
      </c>
      <c r="AJ55" s="875">
        <v>10</v>
      </c>
      <c r="AK55" s="99">
        <v>11</v>
      </c>
      <c r="AL55" s="100">
        <v>12</v>
      </c>
      <c r="AM55" s="101">
        <v>1</v>
      </c>
      <c r="AN55" s="99">
        <v>2</v>
      </c>
    </row>
    <row r="56" spans="1:40" ht="14" thickBot="1">
      <c r="A56" s="96"/>
      <c r="B56" s="103"/>
      <c r="C56" s="671"/>
      <c r="D56" s="671"/>
      <c r="E56" s="671"/>
      <c r="F56" s="671"/>
      <c r="G56" s="671"/>
      <c r="H56" s="671">
        <v>2022</v>
      </c>
      <c r="I56" s="671"/>
      <c r="J56" s="671"/>
      <c r="K56" s="671"/>
      <c r="L56" s="671"/>
      <c r="M56" s="671"/>
      <c r="N56" s="672"/>
      <c r="O56" s="765"/>
      <c r="P56" s="765"/>
      <c r="Q56" s="765"/>
      <c r="R56" s="765"/>
      <c r="S56" s="765"/>
      <c r="T56" s="765">
        <v>2023</v>
      </c>
      <c r="U56" s="765"/>
      <c r="V56" s="765"/>
      <c r="W56" s="765"/>
      <c r="X56" s="765"/>
      <c r="Y56" s="765"/>
      <c r="Z56" s="766"/>
      <c r="AA56" s="593"/>
      <c r="AB56" s="593"/>
      <c r="AC56" s="593"/>
      <c r="AD56" s="593"/>
      <c r="AE56" s="593"/>
      <c r="AF56" s="593">
        <v>2024</v>
      </c>
      <c r="AG56" s="593"/>
      <c r="AH56" s="593"/>
      <c r="AI56" s="593"/>
      <c r="AJ56" s="593"/>
      <c r="AK56" s="593"/>
      <c r="AL56" s="594"/>
      <c r="AM56" s="1026"/>
      <c r="AN56" s="1026">
        <v>2025</v>
      </c>
    </row>
    <row r="58" spans="1:40">
      <c r="E58" s="48"/>
      <c r="J58" s="877" t="s">
        <v>253</v>
      </c>
      <c r="K58" t="s">
        <v>82</v>
      </c>
      <c r="P58" s="876"/>
      <c r="Q58" s="48" t="s">
        <v>83</v>
      </c>
      <c r="U58" s="911">
        <v>8</v>
      </c>
      <c r="V58" t="s">
        <v>378</v>
      </c>
      <c r="AC58" t="s">
        <v>480</v>
      </c>
      <c r="AF58">
        <v>129</v>
      </c>
    </row>
    <row r="59" spans="1:40" ht="14" thickBot="1">
      <c r="J59" s="792"/>
      <c r="AC59" t="s">
        <v>348</v>
      </c>
      <c r="AF59">
        <v>105</v>
      </c>
    </row>
    <row r="60" spans="1:40" ht="15" thickTop="1" thickBot="1">
      <c r="E60" s="48"/>
      <c r="J60" s="84" t="s">
        <v>262</v>
      </c>
      <c r="K60" t="s">
        <v>84</v>
      </c>
      <c r="U60" s="912">
        <v>8</v>
      </c>
      <c r="V60" t="s">
        <v>379</v>
      </c>
    </row>
    <row r="61" spans="1:40" ht="15" thickTop="1" thickBot="1"/>
    <row r="62" spans="1:40" ht="16">
      <c r="D62" s="434" t="s">
        <v>85</v>
      </c>
      <c r="E62" s="435"/>
      <c r="F62" s="435"/>
      <c r="G62" s="435"/>
      <c r="H62" s="435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6"/>
      <c r="U62" s="436"/>
      <c r="V62" s="436"/>
      <c r="W62" s="437"/>
    </row>
    <row r="63" spans="1:40" ht="16">
      <c r="D63" s="438" t="s">
        <v>375</v>
      </c>
      <c r="E63" s="439"/>
      <c r="F63" s="439"/>
      <c r="G63" s="439"/>
      <c r="H63" s="439"/>
      <c r="I63" s="439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93"/>
      <c r="U63" s="93"/>
      <c r="V63" s="93"/>
      <c r="W63" s="94"/>
    </row>
    <row r="64" spans="1:40" ht="17" thickBot="1">
      <c r="D64" s="471" t="s">
        <v>376</v>
      </c>
      <c r="E64" s="440"/>
      <c r="F64" s="440"/>
      <c r="G64" s="440"/>
      <c r="H64" s="440"/>
      <c r="I64" s="440"/>
      <c r="J64" s="440"/>
      <c r="K64" s="440"/>
      <c r="L64" s="440"/>
      <c r="M64" s="440"/>
      <c r="N64" s="440"/>
      <c r="O64" s="440"/>
      <c r="P64" s="440"/>
      <c r="Q64" s="440"/>
      <c r="R64" s="440"/>
      <c r="S64" s="440"/>
      <c r="T64" s="104"/>
      <c r="U64" s="104"/>
      <c r="V64" s="104"/>
      <c r="W64" s="105"/>
    </row>
  </sheetData>
  <pageMargins left="0.70000000000000007" right="0.70000000000000007" top="0.75000000000000011" bottom="0.75000000000000011" header="0.30000000000000004" footer="0.30000000000000004"/>
  <pageSetup paperSize="9" scale="47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O135"/>
  <sheetViews>
    <sheetView tabSelected="1" zoomScale="120" zoomScaleNormal="120" zoomScalePageLayoutView="109" workbookViewId="0">
      <selection activeCell="O36" sqref="O36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" customWidth="1"/>
    <col min="4" max="4" width="1.33203125" style="512" customWidth="1"/>
    <col min="5" max="5" width="10.83203125" customWidth="1"/>
    <col min="6" max="6" width="1.5" style="512" customWidth="1"/>
    <col min="7" max="7" width="13.33203125" customWidth="1"/>
    <col min="8" max="8" width="19.83203125" customWidth="1"/>
    <col min="9" max="9" width="6.6640625" customWidth="1"/>
    <col min="10" max="10" width="20.6640625" customWidth="1"/>
    <col min="11" max="11" width="18.5" customWidth="1"/>
    <col min="12" max="12" width="12.5" customWidth="1"/>
  </cols>
  <sheetData>
    <row r="1" spans="1:12" ht="13" customHeight="1">
      <c r="A1" t="s">
        <v>274</v>
      </c>
      <c r="C1" s="48"/>
      <c r="D1" s="598"/>
      <c r="G1" s="512"/>
    </row>
    <row r="2" spans="1:12" ht="17" customHeight="1" thickBot="1">
      <c r="A2" s="276" t="s">
        <v>104</v>
      </c>
      <c r="B2" s="276" t="s">
        <v>87</v>
      </c>
      <c r="C2" s="699" t="s">
        <v>262</v>
      </c>
      <c r="D2" s="698"/>
      <c r="E2" s="967" t="s">
        <v>510</v>
      </c>
      <c r="F2" s="595"/>
      <c r="G2" s="491"/>
      <c r="H2" s="276" t="s">
        <v>88</v>
      </c>
      <c r="I2" s="276" t="s">
        <v>89</v>
      </c>
      <c r="J2" s="358" t="s">
        <v>292</v>
      </c>
      <c r="K2" s="330" t="s">
        <v>604</v>
      </c>
      <c r="L2" s="278"/>
    </row>
    <row r="3" spans="1:12" ht="16" customHeight="1">
      <c r="A3" s="279" t="s">
        <v>4</v>
      </c>
      <c r="B3" s="280" t="s">
        <v>327</v>
      </c>
      <c r="C3" s="1151">
        <v>44795</v>
      </c>
      <c r="D3" s="700"/>
      <c r="E3" s="968">
        <v>45163</v>
      </c>
      <c r="F3" s="555"/>
      <c r="G3" s="331" t="s">
        <v>96</v>
      </c>
      <c r="H3" s="386">
        <v>100</v>
      </c>
      <c r="I3" s="317" t="s">
        <v>105</v>
      </c>
      <c r="J3" s="305" t="s">
        <v>342</v>
      </c>
      <c r="K3" s="117"/>
      <c r="L3" s="285"/>
    </row>
    <row r="4" spans="1:12" ht="17" customHeight="1" thickBot="1">
      <c r="A4" s="286" t="s">
        <v>541</v>
      </c>
      <c r="B4" s="287">
        <v>4</v>
      </c>
      <c r="C4" s="828"/>
      <c r="D4" s="701"/>
      <c r="E4" s="969"/>
      <c r="F4" s="556"/>
      <c r="G4" s="333" t="s">
        <v>98</v>
      </c>
      <c r="H4" s="377">
        <v>140</v>
      </c>
      <c r="I4" s="290" t="s">
        <v>241</v>
      </c>
      <c r="J4" s="291"/>
      <c r="K4" s="292"/>
      <c r="L4" s="57"/>
    </row>
    <row r="5" spans="1:12" ht="13" customHeight="1">
      <c r="A5" s="293" t="s">
        <v>150</v>
      </c>
      <c r="B5" s="371" t="s">
        <v>108</v>
      </c>
      <c r="C5" s="704"/>
      <c r="D5" s="703"/>
      <c r="E5" s="970"/>
      <c r="F5" s="557"/>
      <c r="G5" s="492"/>
      <c r="H5" s="377"/>
      <c r="I5" s="290"/>
      <c r="J5" s="291"/>
      <c r="K5" s="456"/>
      <c r="L5" s="285"/>
    </row>
    <row r="6" spans="1:12" ht="13" customHeight="1" thickBot="1">
      <c r="A6" s="295" t="s">
        <v>151</v>
      </c>
      <c r="B6" s="368"/>
      <c r="C6" s="704"/>
      <c r="D6" s="703"/>
      <c r="E6" s="970"/>
      <c r="F6" s="557"/>
      <c r="G6" s="492"/>
      <c r="H6" s="289"/>
      <c r="I6" s="290"/>
      <c r="J6" s="291"/>
      <c r="K6" s="456"/>
      <c r="L6" s="285"/>
    </row>
    <row r="7" spans="1:12" ht="13" customHeight="1">
      <c r="A7" s="293"/>
      <c r="B7" s="801" t="s">
        <v>17</v>
      </c>
      <c r="C7" s="1151">
        <v>44838</v>
      </c>
      <c r="D7" s="802"/>
      <c r="E7" s="971">
        <v>45223</v>
      </c>
      <c r="F7" s="803"/>
      <c r="G7" s="804"/>
      <c r="H7" s="282">
        <v>350</v>
      </c>
      <c r="I7" s="805" t="s">
        <v>105</v>
      </c>
      <c r="J7" s="806" t="s">
        <v>158</v>
      </c>
      <c r="K7" s="807"/>
      <c r="L7" s="116"/>
    </row>
    <row r="8" spans="1:12" ht="13" customHeight="1" thickBot="1">
      <c r="A8" s="293"/>
      <c r="B8" s="287">
        <v>8</v>
      </c>
      <c r="C8" s="704"/>
      <c r="D8" s="703"/>
      <c r="E8" s="1173"/>
      <c r="F8" s="557"/>
      <c r="G8" s="492"/>
      <c r="H8" s="289">
        <v>420</v>
      </c>
      <c r="I8" s="290"/>
      <c r="J8" s="291"/>
      <c r="K8" s="292"/>
      <c r="L8" s="285"/>
    </row>
    <row r="9" spans="1:12" ht="13" customHeight="1">
      <c r="A9" s="295"/>
      <c r="B9" s="368"/>
      <c r="C9" s="706"/>
      <c r="D9" s="705"/>
      <c r="E9" s="972"/>
      <c r="F9" s="534"/>
      <c r="G9" s="493"/>
      <c r="H9" s="289"/>
      <c r="J9" s="291"/>
      <c r="K9" s="456"/>
      <c r="L9" s="285"/>
    </row>
    <row r="10" spans="1:12" ht="14" customHeight="1" thickBot="1">
      <c r="A10" s="293"/>
      <c r="B10" s="346"/>
      <c r="C10" s="708"/>
      <c r="D10" s="707"/>
      <c r="E10" s="973"/>
      <c r="F10" s="538"/>
      <c r="G10" s="495"/>
      <c r="H10" s="300"/>
      <c r="I10" s="301"/>
      <c r="J10" s="291"/>
      <c r="K10" s="524"/>
      <c r="L10" s="148"/>
    </row>
    <row r="11" spans="1:12" ht="13" customHeight="1">
      <c r="A11" s="303" t="s">
        <v>152</v>
      </c>
      <c r="B11" s="280" t="s">
        <v>153</v>
      </c>
      <c r="C11" s="1151">
        <v>44802</v>
      </c>
      <c r="D11" s="701"/>
      <c r="E11" s="971" t="s">
        <v>542</v>
      </c>
      <c r="F11" s="556"/>
      <c r="G11" s="331" t="s">
        <v>96</v>
      </c>
      <c r="H11" s="282">
        <v>750</v>
      </c>
      <c r="I11" s="317" t="s">
        <v>105</v>
      </c>
      <c r="J11" s="457" t="s">
        <v>154</v>
      </c>
      <c r="K11" s="584"/>
      <c r="L11" s="285"/>
    </row>
    <row r="12" spans="1:12" ht="14" customHeight="1" thickBot="1">
      <c r="A12" s="303" t="s">
        <v>155</v>
      </c>
      <c r="B12" s="304">
        <v>40</v>
      </c>
      <c r="C12" s="1152">
        <v>44809</v>
      </c>
      <c r="D12" s="703"/>
      <c r="E12" s="974"/>
      <c r="F12" s="533"/>
      <c r="G12" s="333" t="s">
        <v>98</v>
      </c>
      <c r="H12" s="289">
        <v>750</v>
      </c>
      <c r="I12" s="289"/>
      <c r="J12" s="526" t="s">
        <v>341</v>
      </c>
      <c r="K12" s="525"/>
      <c r="L12" s="285"/>
    </row>
    <row r="13" spans="1:12" ht="13" customHeight="1">
      <c r="A13" s="303" t="s">
        <v>156</v>
      </c>
      <c r="B13" s="499" t="s">
        <v>157</v>
      </c>
      <c r="C13" s="1153">
        <v>44817</v>
      </c>
      <c r="D13" s="701"/>
      <c r="E13" s="970">
        <v>45188</v>
      </c>
      <c r="F13" s="556"/>
      <c r="G13" s="697"/>
      <c r="H13" s="289"/>
      <c r="I13" s="289"/>
      <c r="J13" s="291" t="s">
        <v>158</v>
      </c>
      <c r="K13" s="456"/>
      <c r="L13" s="285"/>
    </row>
    <row r="14" spans="1:12" ht="13" customHeight="1">
      <c r="A14" s="307"/>
      <c r="B14" s="500" t="s">
        <v>159</v>
      </c>
      <c r="C14" s="1152">
        <v>44824</v>
      </c>
      <c r="D14" s="703"/>
      <c r="E14" s="1178">
        <v>45195</v>
      </c>
      <c r="F14" s="557"/>
      <c r="G14" s="496"/>
      <c r="H14" s="289"/>
      <c r="I14" s="289"/>
      <c r="J14" s="291" t="s">
        <v>158</v>
      </c>
      <c r="K14" s="532"/>
      <c r="L14" s="285"/>
    </row>
    <row r="15" spans="1:12" ht="13" customHeight="1">
      <c r="A15" s="293"/>
      <c r="B15" s="500" t="s">
        <v>160</v>
      </c>
      <c r="C15" s="1153">
        <v>44831</v>
      </c>
      <c r="D15" s="705"/>
      <c r="E15" s="970">
        <v>45202</v>
      </c>
      <c r="F15" s="534"/>
      <c r="G15" s="496"/>
      <c r="H15" s="289"/>
      <c r="I15" s="289"/>
      <c r="J15" s="305" t="s">
        <v>158</v>
      </c>
      <c r="K15" s="306"/>
      <c r="L15" s="285"/>
    </row>
    <row r="16" spans="1:12" ht="14" customHeight="1" thickBot="1">
      <c r="A16" s="308"/>
      <c r="B16" s="501" t="s">
        <v>161</v>
      </c>
      <c r="C16" s="710"/>
      <c r="D16" s="707"/>
      <c r="E16" s="975"/>
      <c r="F16" s="538"/>
      <c r="G16" s="496"/>
      <c r="H16" s="300"/>
      <c r="I16" s="289"/>
      <c r="J16" s="305"/>
      <c r="K16" s="302"/>
      <c r="L16" s="148"/>
    </row>
    <row r="17" spans="1:15" ht="13" customHeight="1">
      <c r="A17" s="309"/>
      <c r="B17" s="310" t="s">
        <v>26</v>
      </c>
      <c r="C17" s="1151">
        <v>44841</v>
      </c>
      <c r="D17" s="711"/>
      <c r="E17" s="971" t="s">
        <v>395</v>
      </c>
      <c r="F17" s="537"/>
      <c r="G17" s="331" t="s">
        <v>96</v>
      </c>
      <c r="H17" s="282">
        <v>500</v>
      </c>
      <c r="I17" s="317" t="s">
        <v>105</v>
      </c>
      <c r="J17" s="284" t="s">
        <v>149</v>
      </c>
      <c r="K17" s="118"/>
      <c r="L17" s="285"/>
    </row>
    <row r="18" spans="1:15" ht="14" customHeight="1" thickBot="1">
      <c r="A18" s="308"/>
      <c r="B18" s="311">
        <v>16</v>
      </c>
      <c r="C18" s="1152">
        <v>44860</v>
      </c>
      <c r="D18" s="712"/>
      <c r="E18" s="974"/>
      <c r="F18" s="558"/>
      <c r="G18" s="333" t="s">
        <v>98</v>
      </c>
      <c r="H18" s="289">
        <v>600</v>
      </c>
      <c r="I18" s="289"/>
      <c r="J18" s="305"/>
      <c r="K18" s="118"/>
      <c r="L18" s="285"/>
    </row>
    <row r="19" spans="1:15" ht="13" customHeight="1">
      <c r="A19" s="309"/>
      <c r="B19" s="371" t="s">
        <v>108</v>
      </c>
      <c r="C19" s="702"/>
      <c r="D19" s="705"/>
      <c r="E19" s="969"/>
      <c r="F19" s="534"/>
      <c r="G19" s="492"/>
      <c r="H19" s="289"/>
      <c r="I19" s="289"/>
      <c r="J19" s="305"/>
      <c r="K19" s="118"/>
      <c r="L19" s="285"/>
    </row>
    <row r="20" spans="1:15" ht="13" customHeight="1">
      <c r="A20" s="312"/>
      <c r="B20" s="368"/>
      <c r="C20" s="706"/>
      <c r="D20" s="705"/>
      <c r="E20" s="972"/>
      <c r="F20" s="534"/>
      <c r="G20" s="334"/>
      <c r="H20" s="289"/>
      <c r="I20" s="289"/>
      <c r="J20" s="314"/>
      <c r="K20" s="118"/>
      <c r="L20" s="285"/>
    </row>
    <row r="21" spans="1:15" ht="14" customHeight="1" thickBot="1">
      <c r="A21" s="308"/>
      <c r="B21" s="346"/>
      <c r="C21" s="713"/>
      <c r="D21" s="705"/>
      <c r="E21" s="976"/>
      <c r="F21" s="534"/>
      <c r="G21" s="334"/>
      <c r="H21" s="289"/>
      <c r="I21" s="289"/>
      <c r="J21" s="305"/>
      <c r="K21" s="315"/>
      <c r="L21" s="285"/>
    </row>
    <row r="22" spans="1:15" ht="14" customHeight="1" thickBot="1">
      <c r="A22" s="316"/>
      <c r="B22" s="280" t="s">
        <v>101</v>
      </c>
      <c r="C22" s="709">
        <v>44889</v>
      </c>
      <c r="D22" s="700"/>
      <c r="E22" s="971" t="s">
        <v>543</v>
      </c>
      <c r="F22" s="555"/>
      <c r="G22" s="331" t="s">
        <v>96</v>
      </c>
      <c r="H22" s="282">
        <v>250</v>
      </c>
      <c r="I22" s="317" t="s">
        <v>105</v>
      </c>
      <c r="J22" s="284" t="s">
        <v>109</v>
      </c>
      <c r="K22" s="115"/>
      <c r="L22" s="116"/>
    </row>
    <row r="23" spans="1:15" ht="13" customHeight="1">
      <c r="A23" s="318"/>
      <c r="B23" s="91"/>
      <c r="C23" s="714"/>
      <c r="D23" s="375"/>
      <c r="E23" s="977"/>
      <c r="F23" s="559"/>
      <c r="G23" s="333" t="s">
        <v>98</v>
      </c>
      <c r="H23" s="289">
        <v>250</v>
      </c>
      <c r="I23" s="319"/>
      <c r="J23" s="305"/>
      <c r="K23" s="118"/>
      <c r="L23" s="285"/>
    </row>
    <row r="24" spans="1:15" ht="14" customHeight="1" thickBot="1">
      <c r="A24" s="293"/>
      <c r="B24" s="96"/>
      <c r="C24" s="715"/>
      <c r="D24" s="295"/>
      <c r="E24" s="978"/>
      <c r="F24" s="560"/>
      <c r="G24" s="497"/>
      <c r="H24" s="289"/>
      <c r="I24" s="320"/>
      <c r="J24" s="305"/>
      <c r="K24" s="302"/>
      <c r="L24" s="148"/>
    </row>
    <row r="25" spans="1:15" ht="13" customHeight="1">
      <c r="A25" s="321" t="s">
        <v>102</v>
      </c>
      <c r="B25" s="161" t="s">
        <v>247</v>
      </c>
      <c r="C25" s="655"/>
      <c r="D25" s="596"/>
      <c r="E25" s="655"/>
      <c r="F25" s="596"/>
      <c r="G25" s="331" t="s">
        <v>96</v>
      </c>
      <c r="H25" s="323">
        <v>1600</v>
      </c>
      <c r="I25" s="324"/>
      <c r="J25" s="325"/>
      <c r="K25" s="118"/>
      <c r="L25" s="285"/>
    </row>
    <row r="26" spans="1:15" ht="14" customHeight="1" thickBot="1">
      <c r="A26" s="96"/>
      <c r="B26" s="180"/>
      <c r="C26" s="503"/>
      <c r="D26" s="597"/>
      <c r="E26" s="180"/>
      <c r="F26" s="597"/>
      <c r="G26" s="498" t="s">
        <v>98</v>
      </c>
      <c r="H26" s="300">
        <v>1920</v>
      </c>
      <c r="I26" s="327"/>
      <c r="J26" s="141"/>
      <c r="K26" s="119"/>
      <c r="L26" s="148"/>
    </row>
    <row r="27" spans="1:15" ht="13" customHeight="1">
      <c r="C27" s="48"/>
      <c r="D27" s="598"/>
      <c r="F27" s="598"/>
      <c r="G27" s="328"/>
      <c r="H27" s="329"/>
      <c r="I27" s="329"/>
    </row>
    <row r="28" spans="1:15" ht="17" customHeight="1" thickBot="1">
      <c r="A28" s="276" t="s">
        <v>104</v>
      </c>
      <c r="B28" s="276" t="s">
        <v>87</v>
      </c>
      <c r="C28" s="734" t="s">
        <v>263</v>
      </c>
      <c r="D28" s="599"/>
      <c r="E28" s="967" t="s">
        <v>506</v>
      </c>
      <c r="F28" s="1112"/>
      <c r="G28" s="491"/>
      <c r="H28" s="276" t="s">
        <v>88</v>
      </c>
      <c r="I28" s="276" t="s">
        <v>89</v>
      </c>
      <c r="J28" s="358" t="s">
        <v>292</v>
      </c>
      <c r="K28" s="330" t="str">
        <f>K2</f>
        <v>STAND: 11.11.2022</v>
      </c>
      <c r="L28" s="278"/>
    </row>
    <row r="29" spans="1:15" ht="16" customHeight="1">
      <c r="A29" s="279" t="s">
        <v>5</v>
      </c>
      <c r="B29" s="321" t="s">
        <v>27</v>
      </c>
      <c r="C29" s="735">
        <v>44901</v>
      </c>
      <c r="D29" s="555"/>
      <c r="E29" s="971" t="s">
        <v>544</v>
      </c>
      <c r="F29" s="555"/>
      <c r="G29" s="331" t="s">
        <v>96</v>
      </c>
      <c r="H29" s="386">
        <v>700</v>
      </c>
      <c r="I29" s="282" t="s">
        <v>300</v>
      </c>
      <c r="J29" s="305" t="s">
        <v>164</v>
      </c>
      <c r="K29" s="693"/>
      <c r="L29" s="116"/>
      <c r="O29" s="693"/>
    </row>
    <row r="30" spans="1:15" ht="15" customHeight="1" thickBot="1">
      <c r="A30" s="286" t="s">
        <v>540</v>
      </c>
      <c r="B30" s="337">
        <v>16</v>
      </c>
      <c r="C30" s="736">
        <v>44902</v>
      </c>
      <c r="D30" s="556"/>
      <c r="E30" s="979"/>
      <c r="F30" s="556"/>
      <c r="G30" s="333" t="s">
        <v>98</v>
      </c>
      <c r="H30" s="377">
        <v>840</v>
      </c>
      <c r="I30" s="289"/>
      <c r="J30" s="305" t="s">
        <v>242</v>
      </c>
      <c r="K30" s="306"/>
      <c r="L30" s="285"/>
    </row>
    <row r="31" spans="1:15" ht="13" customHeight="1">
      <c r="A31" s="293" t="s">
        <v>150</v>
      </c>
      <c r="B31" s="321"/>
      <c r="C31" s="736"/>
      <c r="D31" s="561"/>
      <c r="E31" s="979"/>
      <c r="F31" s="561"/>
      <c r="G31" s="334"/>
      <c r="H31" s="377"/>
      <c r="I31" s="289"/>
      <c r="J31" s="291"/>
      <c r="K31" s="118"/>
      <c r="L31" s="285"/>
    </row>
    <row r="32" spans="1:15" ht="13" customHeight="1">
      <c r="A32" s="335" t="s">
        <v>162</v>
      </c>
      <c r="B32" s="74"/>
      <c r="C32" s="737"/>
      <c r="D32" s="561"/>
      <c r="E32" s="970"/>
      <c r="F32" s="561"/>
      <c r="G32" s="334"/>
      <c r="H32" s="377"/>
      <c r="I32" s="289"/>
      <c r="J32" s="291"/>
      <c r="K32" s="118"/>
      <c r="L32" s="285"/>
    </row>
    <row r="33" spans="1:12" ht="14" customHeight="1" thickBot="1">
      <c r="A33" s="335" t="s">
        <v>163</v>
      </c>
      <c r="B33" s="346"/>
      <c r="C33" s="738"/>
      <c r="D33" s="562"/>
      <c r="E33" s="980"/>
      <c r="F33" s="562"/>
      <c r="G33" s="336"/>
      <c r="H33" s="388"/>
      <c r="I33" s="300"/>
      <c r="J33" s="103"/>
      <c r="K33" s="302"/>
      <c r="L33" s="148"/>
    </row>
    <row r="34" spans="1:12" ht="13" customHeight="1">
      <c r="A34" s="335"/>
      <c r="B34" s="321" t="s">
        <v>22</v>
      </c>
      <c r="C34" s="735">
        <v>44908</v>
      </c>
      <c r="D34" s="555"/>
      <c r="E34" s="971" t="s">
        <v>544</v>
      </c>
      <c r="F34" s="555"/>
      <c r="G34" s="331" t="s">
        <v>96</v>
      </c>
      <c r="H34" s="386">
        <v>950</v>
      </c>
      <c r="I34" s="282" t="s">
        <v>300</v>
      </c>
      <c r="J34" s="305" t="s">
        <v>242</v>
      </c>
      <c r="K34" s="118"/>
      <c r="L34" s="116"/>
    </row>
    <row r="35" spans="1:12" ht="14" customHeight="1" thickBot="1">
      <c r="A35" s="335"/>
      <c r="B35" s="337">
        <v>24</v>
      </c>
      <c r="C35" s="736">
        <v>44909</v>
      </c>
      <c r="D35" s="556"/>
      <c r="E35" s="979"/>
      <c r="F35" s="556"/>
      <c r="G35" s="333" t="s">
        <v>98</v>
      </c>
      <c r="H35" s="377">
        <v>1140</v>
      </c>
      <c r="I35" s="289"/>
      <c r="J35" s="291" t="s">
        <v>164</v>
      </c>
      <c r="K35" s="118"/>
      <c r="L35" s="285"/>
    </row>
    <row r="36" spans="1:12" ht="13" customHeight="1">
      <c r="A36" s="454"/>
      <c r="B36" s="321"/>
      <c r="C36" s="737">
        <v>44914</v>
      </c>
      <c r="D36" s="561"/>
      <c r="E36" s="970"/>
      <c r="F36" s="561"/>
      <c r="G36" s="334"/>
      <c r="H36" s="377"/>
      <c r="I36" s="289"/>
      <c r="J36" s="291" t="s">
        <v>164</v>
      </c>
      <c r="K36" s="306"/>
      <c r="L36" s="285"/>
    </row>
    <row r="37" spans="1:12" ht="14" customHeight="1" thickBot="1">
      <c r="A37" s="293"/>
      <c r="B37" s="346"/>
      <c r="C37" s="739"/>
      <c r="D37" s="562"/>
      <c r="E37" s="981"/>
      <c r="F37" s="562"/>
      <c r="G37" s="338"/>
      <c r="H37" s="388"/>
      <c r="I37" s="300"/>
      <c r="J37" s="103"/>
      <c r="K37" s="302"/>
      <c r="L37" s="148"/>
    </row>
    <row r="38" spans="1:12" ht="14" customHeight="1" thickBot="1">
      <c r="A38" s="293"/>
      <c r="B38" s="339" t="s">
        <v>101</v>
      </c>
      <c r="C38" s="740">
        <v>44914</v>
      </c>
      <c r="D38" s="563"/>
      <c r="E38" s="982" t="s">
        <v>388</v>
      </c>
      <c r="F38" s="563"/>
      <c r="G38" s="331" t="s">
        <v>96</v>
      </c>
      <c r="H38" s="386">
        <v>250</v>
      </c>
      <c r="I38" s="282" t="s">
        <v>300</v>
      </c>
      <c r="J38" s="291" t="s">
        <v>164</v>
      </c>
      <c r="K38" s="332"/>
      <c r="L38" s="116"/>
    </row>
    <row r="39" spans="1:12" ht="13" customHeight="1">
      <c r="A39" s="293"/>
      <c r="B39" s="82"/>
      <c r="C39" s="741"/>
      <c r="D39" s="564"/>
      <c r="E39" s="974"/>
      <c r="F39" s="564"/>
      <c r="G39" s="333" t="s">
        <v>98</v>
      </c>
      <c r="H39" s="377">
        <v>250</v>
      </c>
      <c r="I39" s="289"/>
      <c r="J39" s="305"/>
      <c r="K39" s="118"/>
      <c r="L39" s="285"/>
    </row>
    <row r="40" spans="1:12" ht="14" customHeight="1" thickBot="1">
      <c r="A40" s="293"/>
      <c r="C40" s="742"/>
      <c r="D40" s="565"/>
      <c r="E40" s="983"/>
      <c r="F40" s="565"/>
      <c r="G40" s="334"/>
      <c r="H40" s="377"/>
      <c r="I40" s="289"/>
      <c r="J40" s="305"/>
      <c r="K40" s="119"/>
      <c r="L40" s="148"/>
    </row>
    <row r="41" spans="1:12" ht="13" customHeight="1">
      <c r="A41" s="321" t="s">
        <v>102</v>
      </c>
      <c r="B41" s="161" t="s">
        <v>165</v>
      </c>
      <c r="C41" s="655"/>
      <c r="D41" s="596"/>
      <c r="E41" s="502"/>
      <c r="F41" s="596"/>
      <c r="G41" s="322"/>
      <c r="H41" s="966">
        <v>1400</v>
      </c>
      <c r="I41" s="340"/>
      <c r="J41" s="163"/>
      <c r="K41" s="115"/>
      <c r="L41" s="116"/>
    </row>
    <row r="42" spans="1:12" ht="14" customHeight="1" thickBot="1">
      <c r="A42" s="96"/>
      <c r="B42" s="180"/>
      <c r="C42" s="503"/>
      <c r="D42" s="597"/>
      <c r="E42" s="180"/>
      <c r="F42" s="597"/>
      <c r="G42" s="338"/>
      <c r="H42" s="388">
        <v>1680</v>
      </c>
      <c r="I42" s="327"/>
      <c r="J42" s="141"/>
      <c r="K42" s="119"/>
      <c r="L42" s="148"/>
    </row>
    <row r="43" spans="1:12" ht="13" customHeight="1">
      <c r="C43" s="48"/>
      <c r="D43" s="598"/>
      <c r="F43" s="598"/>
      <c r="G43" s="328"/>
      <c r="H43" s="329"/>
      <c r="I43" s="329"/>
    </row>
    <row r="44" spans="1:12" ht="17" customHeight="1" thickBot="1">
      <c r="A44" s="342" t="s">
        <v>104</v>
      </c>
      <c r="B44" s="276" t="s">
        <v>87</v>
      </c>
      <c r="C44" s="734" t="s">
        <v>306</v>
      </c>
      <c r="D44" s="600"/>
      <c r="E44" s="967" t="s">
        <v>502</v>
      </c>
      <c r="F44" s="600"/>
      <c r="G44" s="491"/>
      <c r="H44" s="276" t="s">
        <v>88</v>
      </c>
      <c r="I44" s="358" t="s">
        <v>89</v>
      </c>
      <c r="J44" s="358" t="s">
        <v>292</v>
      </c>
      <c r="K44" s="330" t="str">
        <f>K2</f>
        <v>STAND: 11.11.2022</v>
      </c>
      <c r="L44" s="278"/>
    </row>
    <row r="45" spans="1:12" ht="16" customHeight="1">
      <c r="A45" s="279" t="s">
        <v>6</v>
      </c>
      <c r="B45" s="280" t="s">
        <v>14</v>
      </c>
      <c r="C45" s="735">
        <v>44993</v>
      </c>
      <c r="D45" s="555" t="s">
        <v>166</v>
      </c>
      <c r="E45" s="971" t="s">
        <v>554</v>
      </c>
      <c r="F45" s="1121" t="s">
        <v>166</v>
      </c>
      <c r="G45" s="607" t="s">
        <v>239</v>
      </c>
      <c r="H45" s="282">
        <v>300</v>
      </c>
      <c r="I45" s="289" t="s">
        <v>296</v>
      </c>
      <c r="J45" s="305" t="s">
        <v>139</v>
      </c>
      <c r="K45" s="115"/>
      <c r="L45" s="116"/>
    </row>
    <row r="46" spans="1:12" ht="17" customHeight="1" thickBot="1">
      <c r="A46" s="286" t="s">
        <v>539</v>
      </c>
      <c r="B46" s="343" t="s">
        <v>167</v>
      </c>
      <c r="C46" s="738">
        <v>45000</v>
      </c>
      <c r="D46" s="568" t="s">
        <v>166</v>
      </c>
      <c r="E46" s="980"/>
      <c r="F46" s="1122" t="s">
        <v>166</v>
      </c>
      <c r="G46" s="608" t="s">
        <v>98</v>
      </c>
      <c r="H46" s="289">
        <v>360</v>
      </c>
      <c r="I46" s="289"/>
      <c r="J46" s="305"/>
      <c r="K46" s="306"/>
      <c r="L46" s="285"/>
    </row>
    <row r="47" spans="1:12" ht="13" customHeight="1">
      <c r="A47" s="293" t="s">
        <v>150</v>
      </c>
      <c r="B47" s="344"/>
      <c r="C47" s="757"/>
      <c r="D47" s="561"/>
      <c r="E47" s="984"/>
      <c r="F47" s="1123"/>
      <c r="G47" s="334"/>
      <c r="H47" s="289"/>
      <c r="I47" s="289"/>
      <c r="J47" s="345"/>
      <c r="K47" s="59"/>
      <c r="L47" s="285"/>
    </row>
    <row r="48" spans="1:12" ht="14" customHeight="1" thickBot="1">
      <c r="A48" s="293"/>
      <c r="B48" s="346"/>
      <c r="C48" s="811"/>
      <c r="D48" s="562"/>
      <c r="E48" s="972"/>
      <c r="F48" s="1124"/>
      <c r="G48" s="511"/>
      <c r="H48" s="388"/>
      <c r="I48" s="300"/>
      <c r="J48" s="103"/>
      <c r="K48" s="302"/>
      <c r="L48" s="148"/>
    </row>
    <row r="49" spans="1:12" ht="13" customHeight="1">
      <c r="A49" s="335"/>
      <c r="B49" s="280" t="s">
        <v>168</v>
      </c>
      <c r="C49" s="735">
        <v>44982</v>
      </c>
      <c r="D49" s="563"/>
      <c r="E49" s="971" t="s">
        <v>555</v>
      </c>
      <c r="F49" s="1125"/>
      <c r="G49" s="331" t="s">
        <v>96</v>
      </c>
      <c r="H49" s="386">
        <v>600</v>
      </c>
      <c r="I49" s="282" t="s">
        <v>296</v>
      </c>
      <c r="J49" s="348" t="s">
        <v>169</v>
      </c>
      <c r="K49" s="82"/>
      <c r="L49" s="116"/>
    </row>
    <row r="50" spans="1:12" ht="17" customHeight="1" thickBot="1">
      <c r="A50" s="293"/>
      <c r="B50" s="343" t="s">
        <v>406</v>
      </c>
      <c r="C50" s="739">
        <v>45059</v>
      </c>
      <c r="D50" s="601"/>
      <c r="E50" s="981"/>
      <c r="F50" s="1126"/>
      <c r="G50" s="333" t="s">
        <v>98</v>
      </c>
      <c r="H50" s="377">
        <v>720</v>
      </c>
      <c r="I50" s="289"/>
      <c r="J50" s="305" t="s">
        <v>170</v>
      </c>
      <c r="L50" s="285"/>
    </row>
    <row r="51" spans="1:12" ht="16" customHeight="1">
      <c r="A51" s="335"/>
      <c r="B51" s="371"/>
      <c r="C51" s="812"/>
      <c r="D51" s="561"/>
      <c r="E51" s="985"/>
      <c r="F51" s="1123"/>
      <c r="G51" s="334"/>
      <c r="H51" s="377"/>
      <c r="I51" s="289"/>
      <c r="J51" s="305"/>
      <c r="L51" s="285"/>
    </row>
    <row r="52" spans="1:12" ht="17" customHeight="1" thickBot="1">
      <c r="A52" s="293"/>
      <c r="B52" s="472"/>
      <c r="C52" s="754"/>
      <c r="D52" s="571"/>
      <c r="E52" s="986"/>
      <c r="F52" s="1127"/>
      <c r="G52" s="334"/>
      <c r="H52" s="377"/>
      <c r="I52" s="299"/>
      <c r="J52" s="348"/>
      <c r="K52" s="302"/>
      <c r="L52" s="285"/>
    </row>
    <row r="53" spans="1:12" ht="13" customHeight="1">
      <c r="A53" s="4"/>
      <c r="B53" s="280" t="s">
        <v>18</v>
      </c>
      <c r="C53" s="735">
        <v>44987</v>
      </c>
      <c r="D53" s="563"/>
      <c r="E53" s="971" t="s">
        <v>554</v>
      </c>
      <c r="F53" s="1125"/>
      <c r="G53" s="331" t="s">
        <v>96</v>
      </c>
      <c r="H53" s="386">
        <v>400</v>
      </c>
      <c r="I53" s="282" t="s">
        <v>296</v>
      </c>
      <c r="J53" s="349" t="s">
        <v>171</v>
      </c>
      <c r="K53" s="115"/>
      <c r="L53" s="116"/>
    </row>
    <row r="54" spans="1:12" ht="17" customHeight="1" thickBot="1">
      <c r="A54" s="293"/>
      <c r="B54" s="350" t="s">
        <v>92</v>
      </c>
      <c r="C54" s="736">
        <v>45008</v>
      </c>
      <c r="D54" s="602"/>
      <c r="E54" s="979"/>
      <c r="F54" s="1126"/>
      <c r="G54" s="333" t="s">
        <v>98</v>
      </c>
      <c r="H54" s="377">
        <v>480</v>
      </c>
      <c r="I54" s="289" t="s">
        <v>237</v>
      </c>
      <c r="J54" s="291"/>
      <c r="K54" s="118"/>
      <c r="L54" s="285"/>
    </row>
    <row r="55" spans="1:12" ht="13" customHeight="1">
      <c r="A55" s="293"/>
      <c r="B55" s="344"/>
      <c r="C55" s="812"/>
      <c r="D55" s="572"/>
      <c r="E55" s="985"/>
      <c r="F55" s="1128"/>
      <c r="G55" s="334"/>
      <c r="H55" s="377"/>
      <c r="I55" s="289"/>
      <c r="J55" s="291"/>
      <c r="K55" s="118"/>
      <c r="L55" s="285"/>
    </row>
    <row r="56" spans="1:12" ht="14" customHeight="1" thickBot="1">
      <c r="A56" s="293"/>
      <c r="B56" s="346"/>
      <c r="C56" s="754"/>
      <c r="D56" s="573"/>
      <c r="E56" s="986"/>
      <c r="F56" s="1128"/>
      <c r="G56" s="334"/>
      <c r="H56" s="377"/>
      <c r="I56" s="289"/>
      <c r="J56" s="305"/>
      <c r="K56" s="302"/>
      <c r="L56" s="57"/>
    </row>
    <row r="57" spans="1:12" ht="13" customHeight="1">
      <c r="A57" s="293"/>
      <c r="B57" s="280" t="s">
        <v>23</v>
      </c>
      <c r="C57" s="761">
        <v>45001</v>
      </c>
      <c r="D57" s="563"/>
      <c r="E57" s="968" t="s">
        <v>554</v>
      </c>
      <c r="F57" s="1125"/>
      <c r="G57" s="331" t="s">
        <v>96</v>
      </c>
      <c r="H57" s="386">
        <v>400</v>
      </c>
      <c r="I57" s="282" t="s">
        <v>237</v>
      </c>
      <c r="J57" s="284" t="s">
        <v>172</v>
      </c>
      <c r="K57" s="306"/>
      <c r="L57" s="116"/>
    </row>
    <row r="58" spans="1:12" ht="14" customHeight="1" thickBot="1">
      <c r="A58" s="293"/>
      <c r="B58" s="287" t="s">
        <v>92</v>
      </c>
      <c r="C58" s="739">
        <v>45005</v>
      </c>
      <c r="D58" s="794" t="s">
        <v>166</v>
      </c>
      <c r="E58" s="981"/>
      <c r="F58" s="1126" t="s">
        <v>166</v>
      </c>
      <c r="G58" s="333" t="s">
        <v>98</v>
      </c>
      <c r="H58" s="377">
        <v>480</v>
      </c>
      <c r="I58" s="289" t="s">
        <v>296</v>
      </c>
      <c r="J58" s="305"/>
      <c r="K58" s="118"/>
      <c r="L58" s="285"/>
    </row>
    <row r="59" spans="1:12" ht="13" customHeight="1">
      <c r="A59" s="293"/>
      <c r="B59" s="344"/>
      <c r="C59" s="738">
        <v>45009</v>
      </c>
      <c r="D59" s="794" t="s">
        <v>173</v>
      </c>
      <c r="E59" s="980"/>
      <c r="F59" s="1126" t="s">
        <v>173</v>
      </c>
      <c r="G59" s="334"/>
      <c r="H59" s="377"/>
      <c r="I59" s="289" t="s">
        <v>296</v>
      </c>
      <c r="J59" s="345"/>
      <c r="K59" s="117"/>
      <c r="L59" s="285"/>
    </row>
    <row r="60" spans="1:12" ht="14" customHeight="1" thickBot="1">
      <c r="A60" s="293"/>
      <c r="B60" s="346"/>
      <c r="C60" s="754"/>
      <c r="D60" s="566"/>
      <c r="E60" s="986"/>
      <c r="F60" s="1122"/>
      <c r="G60" s="334"/>
      <c r="H60" s="377"/>
      <c r="I60" s="289"/>
      <c r="J60" s="305"/>
      <c r="K60" s="302"/>
      <c r="L60" s="148"/>
    </row>
    <row r="61" spans="1:12" ht="13" customHeight="1">
      <c r="A61" s="351"/>
      <c r="B61" s="280" t="s">
        <v>28</v>
      </c>
      <c r="C61" s="735">
        <v>44993</v>
      </c>
      <c r="D61" s="555" t="s">
        <v>173</v>
      </c>
      <c r="E61" s="971" t="s">
        <v>556</v>
      </c>
      <c r="F61" s="1121" t="s">
        <v>173</v>
      </c>
      <c r="G61" s="607" t="s">
        <v>239</v>
      </c>
      <c r="H61" s="386">
        <v>600</v>
      </c>
      <c r="I61" s="282" t="s">
        <v>237</v>
      </c>
      <c r="J61" s="284" t="s">
        <v>148</v>
      </c>
      <c r="K61" s="585"/>
      <c r="L61" s="116"/>
    </row>
    <row r="62" spans="1:12" ht="14" customHeight="1" thickBot="1">
      <c r="A62" s="335"/>
      <c r="B62" s="287" t="s">
        <v>118</v>
      </c>
      <c r="C62" s="738">
        <v>45000</v>
      </c>
      <c r="D62" s="568" t="s">
        <v>173</v>
      </c>
      <c r="E62" s="980"/>
      <c r="F62" s="1131" t="s">
        <v>173</v>
      </c>
      <c r="G62" s="333" t="s">
        <v>98</v>
      </c>
      <c r="H62" s="377">
        <v>720</v>
      </c>
      <c r="I62" s="289"/>
      <c r="J62" s="305"/>
      <c r="K62" s="118"/>
      <c r="L62" s="285"/>
    </row>
    <row r="63" spans="1:12" ht="14" customHeight="1" thickBot="1">
      <c r="A63" s="335"/>
      <c r="B63" s="795"/>
      <c r="C63" s="738">
        <v>45007</v>
      </c>
      <c r="D63" s="568" t="s">
        <v>173</v>
      </c>
      <c r="E63" s="980"/>
      <c r="F63" s="1131" t="s">
        <v>173</v>
      </c>
      <c r="G63" s="333"/>
      <c r="H63" s="377"/>
      <c r="I63" s="289"/>
      <c r="J63" s="305"/>
      <c r="K63" s="525"/>
      <c r="L63" s="285"/>
    </row>
    <row r="64" spans="1:12" ht="13" customHeight="1">
      <c r="A64" s="352"/>
      <c r="B64" s="371"/>
      <c r="C64" s="736">
        <v>45014</v>
      </c>
      <c r="D64" s="569"/>
      <c r="E64" s="979"/>
      <c r="F64" s="1129"/>
      <c r="G64" s="504"/>
      <c r="H64" s="377"/>
      <c r="I64" s="289"/>
      <c r="J64" s="305"/>
      <c r="L64" s="285"/>
    </row>
    <row r="65" spans="1:12" ht="14" customHeight="1" thickBot="1">
      <c r="A65" s="293"/>
      <c r="B65" s="472"/>
      <c r="C65" s="738">
        <v>45021</v>
      </c>
      <c r="D65" s="568" t="s">
        <v>173</v>
      </c>
      <c r="E65" s="980"/>
      <c r="F65" s="1130" t="s">
        <v>173</v>
      </c>
      <c r="G65" s="334"/>
      <c r="H65" s="377"/>
      <c r="I65" s="289"/>
      <c r="J65" s="305"/>
      <c r="K65" s="117"/>
      <c r="L65" s="148"/>
    </row>
    <row r="66" spans="1:12" ht="14" customHeight="1" thickBot="1">
      <c r="A66" s="293"/>
      <c r="B66" s="353" t="s">
        <v>101</v>
      </c>
      <c r="C66" s="756">
        <v>45100</v>
      </c>
      <c r="D66" s="563"/>
      <c r="E66" s="987" t="s">
        <v>457</v>
      </c>
      <c r="F66" s="1113"/>
      <c r="G66" s="331" t="s">
        <v>96</v>
      </c>
      <c r="H66" s="386">
        <v>250</v>
      </c>
      <c r="I66" s="354" t="s">
        <v>105</v>
      </c>
      <c r="J66" s="284" t="s">
        <v>109</v>
      </c>
      <c r="K66" s="115"/>
      <c r="L66" s="116"/>
    </row>
    <row r="67" spans="1:12" ht="13" customHeight="1">
      <c r="A67" s="293"/>
      <c r="B67" s="321"/>
      <c r="C67" s="760"/>
      <c r="D67" s="564"/>
      <c r="E67" s="988"/>
      <c r="F67" s="1114"/>
      <c r="G67" s="333" t="s">
        <v>98</v>
      </c>
      <c r="H67" s="377">
        <v>250</v>
      </c>
      <c r="I67" s="355"/>
      <c r="J67" s="305"/>
      <c r="K67" s="356"/>
      <c r="L67" s="285"/>
    </row>
    <row r="68" spans="1:12" ht="14" customHeight="1" thickBot="1">
      <c r="A68" s="357"/>
      <c r="C68" s="742"/>
      <c r="D68" s="565"/>
      <c r="E68" s="983"/>
      <c r="F68" s="565"/>
      <c r="G68" s="334"/>
      <c r="H68" s="377"/>
      <c r="I68" s="355"/>
      <c r="J68" s="305"/>
      <c r="K68" s="119"/>
      <c r="L68" s="148"/>
    </row>
    <row r="69" spans="1:12" ht="13" customHeight="1">
      <c r="A69" s="321" t="s">
        <v>102</v>
      </c>
      <c r="B69" s="161" t="s">
        <v>174</v>
      </c>
      <c r="C69" s="655"/>
      <c r="D69" s="596"/>
      <c r="E69" s="655"/>
      <c r="F69" s="596"/>
      <c r="G69" s="322"/>
      <c r="H69" s="966">
        <v>2100</v>
      </c>
      <c r="I69" s="340"/>
      <c r="J69" s="163"/>
      <c r="K69" s="115"/>
      <c r="L69" s="116"/>
    </row>
    <row r="70" spans="1:12" ht="14" customHeight="1" thickBot="1">
      <c r="A70" s="96"/>
      <c r="B70" s="180"/>
      <c r="C70" s="503"/>
      <c r="D70" s="597"/>
      <c r="E70" s="180"/>
      <c r="F70" s="597"/>
      <c r="G70" s="338"/>
      <c r="H70" s="388">
        <v>2520</v>
      </c>
      <c r="I70" s="327"/>
      <c r="J70" s="141"/>
      <c r="K70" s="119"/>
      <c r="L70" s="148"/>
    </row>
    <row r="71" spans="1:12" ht="13" customHeight="1">
      <c r="C71" s="48"/>
      <c r="D71" s="598"/>
      <c r="F71" s="598"/>
    </row>
    <row r="72" spans="1:12" ht="17" customHeight="1" thickBot="1">
      <c r="A72" s="342" t="s">
        <v>104</v>
      </c>
      <c r="B72" s="276" t="s">
        <v>87</v>
      </c>
      <c r="C72" s="752" t="s">
        <v>264</v>
      </c>
      <c r="D72" s="603"/>
      <c r="E72" s="1111" t="s">
        <v>498</v>
      </c>
      <c r="F72" s="603"/>
      <c r="G72" s="491"/>
      <c r="H72" s="276" t="s">
        <v>88</v>
      </c>
      <c r="I72" s="276" t="s">
        <v>89</v>
      </c>
      <c r="J72" s="358" t="s">
        <v>292</v>
      </c>
      <c r="K72" s="330" t="str">
        <f>K2</f>
        <v>STAND: 11.11.2022</v>
      </c>
      <c r="L72" s="278"/>
    </row>
    <row r="73" spans="1:12" ht="16" customHeight="1">
      <c r="A73" s="279" t="s">
        <v>7</v>
      </c>
      <c r="B73" s="280" t="s">
        <v>19</v>
      </c>
      <c r="C73" s="741">
        <v>44890</v>
      </c>
      <c r="D73" s="564"/>
      <c r="E73" s="974" t="s">
        <v>388</v>
      </c>
      <c r="F73" s="564"/>
      <c r="G73" s="331" t="s">
        <v>96</v>
      </c>
      <c r="H73" s="282">
        <v>800</v>
      </c>
      <c r="I73" s="282" t="s">
        <v>105</v>
      </c>
      <c r="J73" s="452" t="s">
        <v>175</v>
      </c>
      <c r="K73" s="850"/>
      <c r="L73" s="116"/>
    </row>
    <row r="74" spans="1:12" ht="16" customHeight="1" thickBot="1">
      <c r="A74" s="286" t="s">
        <v>538</v>
      </c>
      <c r="B74" s="304">
        <v>24</v>
      </c>
      <c r="C74" s="753">
        <v>44895</v>
      </c>
      <c r="D74" s="534"/>
      <c r="E74" s="989"/>
      <c r="F74" s="534"/>
      <c r="G74" s="333" t="s">
        <v>98</v>
      </c>
      <c r="H74" s="289">
        <v>960</v>
      </c>
      <c r="I74" s="289"/>
      <c r="J74" s="305"/>
      <c r="K74" s="531"/>
      <c r="L74" s="285"/>
    </row>
    <row r="75" spans="1:12" ht="13" customHeight="1">
      <c r="A75" s="293" t="s">
        <v>150</v>
      </c>
      <c r="B75" s="344"/>
      <c r="C75" s="739">
        <v>44896</v>
      </c>
      <c r="D75" s="566"/>
      <c r="E75" s="981"/>
      <c r="F75" s="566"/>
      <c r="G75" s="492"/>
      <c r="H75" s="289"/>
      <c r="I75" s="289"/>
      <c r="J75" s="305"/>
      <c r="K75" s="531"/>
      <c r="L75" s="285"/>
    </row>
    <row r="76" spans="1:12" ht="13" customHeight="1">
      <c r="A76" s="368"/>
      <c r="B76" s="368"/>
      <c r="C76" s="754"/>
      <c r="D76" s="566"/>
      <c r="E76" s="986"/>
      <c r="F76" s="566"/>
      <c r="G76" s="334"/>
      <c r="H76" s="299"/>
      <c r="I76" s="299"/>
      <c r="J76" s="305"/>
      <c r="K76" s="118"/>
      <c r="L76" s="285"/>
    </row>
    <row r="77" spans="1:12" ht="14" customHeight="1" thickBot="1">
      <c r="A77" s="368"/>
      <c r="B77" s="96"/>
      <c r="C77" s="755"/>
      <c r="D77" s="567"/>
      <c r="E77" s="990"/>
      <c r="F77" s="567"/>
      <c r="G77" s="338"/>
      <c r="H77" s="347"/>
      <c r="I77" s="347"/>
      <c r="J77" s="360"/>
      <c r="K77" s="302"/>
      <c r="L77" s="148"/>
    </row>
    <row r="78" spans="1:12" ht="13" customHeight="1">
      <c r="A78" s="368"/>
      <c r="B78" s="280" t="s">
        <v>24</v>
      </c>
      <c r="C78" s="740">
        <v>44862</v>
      </c>
      <c r="D78" s="555"/>
      <c r="E78" s="982" t="s">
        <v>395</v>
      </c>
      <c r="F78" s="555"/>
      <c r="G78" s="331" t="s">
        <v>96</v>
      </c>
      <c r="H78" s="282">
        <v>500</v>
      </c>
      <c r="I78" s="282" t="s">
        <v>105</v>
      </c>
      <c r="J78" s="284" t="s">
        <v>106</v>
      </c>
      <c r="K78" s="586"/>
      <c r="L78" s="285"/>
    </row>
    <row r="79" spans="1:12" ht="14" customHeight="1" thickBot="1">
      <c r="A79" s="368"/>
      <c r="B79" s="304">
        <v>16</v>
      </c>
      <c r="C79" s="753">
        <v>44870</v>
      </c>
      <c r="D79" s="568"/>
      <c r="E79" s="989"/>
      <c r="F79" s="568"/>
      <c r="G79" s="333" t="s">
        <v>98</v>
      </c>
      <c r="H79" s="289">
        <v>600</v>
      </c>
      <c r="I79" s="289"/>
      <c r="J79" s="305"/>
      <c r="K79" s="475"/>
      <c r="L79" s="285"/>
    </row>
    <row r="80" spans="1:12" ht="13" customHeight="1">
      <c r="A80" s="293"/>
      <c r="B80" s="321"/>
      <c r="C80" s="757"/>
      <c r="D80" s="569"/>
      <c r="E80" s="984"/>
      <c r="F80" s="569"/>
      <c r="G80" s="334"/>
      <c r="H80" s="299"/>
      <c r="I80" s="299"/>
      <c r="J80" s="305"/>
      <c r="K80" s="118"/>
      <c r="L80" s="285"/>
    </row>
    <row r="81" spans="1:15" ht="13" customHeight="1">
      <c r="A81" s="293"/>
      <c r="B81" s="74"/>
      <c r="C81" s="758"/>
      <c r="D81" s="568"/>
      <c r="E81" s="977"/>
      <c r="F81" s="568"/>
      <c r="G81" s="497"/>
      <c r="H81" s="320"/>
      <c r="I81" s="320"/>
      <c r="J81" s="305"/>
      <c r="K81" s="118"/>
      <c r="L81" s="285"/>
    </row>
    <row r="82" spans="1:15" ht="14" customHeight="1" thickBot="1">
      <c r="A82" s="293"/>
      <c r="B82" s="96"/>
      <c r="C82" s="759"/>
      <c r="D82" s="570"/>
      <c r="E82" s="991"/>
      <c r="F82" s="570"/>
      <c r="G82" s="338"/>
      <c r="H82" s="347"/>
      <c r="I82" s="347"/>
      <c r="J82" s="103"/>
      <c r="K82" s="302"/>
      <c r="L82" s="148"/>
    </row>
    <row r="83" spans="1:15" ht="14" customHeight="1">
      <c r="A83" s="293"/>
      <c r="B83" s="280" t="s">
        <v>176</v>
      </c>
      <c r="C83" s="760">
        <v>44883</v>
      </c>
      <c r="D83" s="564"/>
      <c r="E83" s="988" t="s">
        <v>543</v>
      </c>
      <c r="F83" s="564"/>
      <c r="G83" s="331" t="s">
        <v>96</v>
      </c>
      <c r="H83" s="283">
        <v>800</v>
      </c>
      <c r="I83" s="282" t="s">
        <v>105</v>
      </c>
      <c r="J83" s="305" t="s">
        <v>177</v>
      </c>
      <c r="K83" s="117"/>
      <c r="L83" s="285"/>
    </row>
    <row r="84" spans="1:15" ht="14" customHeight="1" thickBot="1">
      <c r="A84" s="293"/>
      <c r="B84" s="362" t="s">
        <v>129</v>
      </c>
      <c r="C84" s="737">
        <v>44884</v>
      </c>
      <c r="D84" s="533"/>
      <c r="E84" s="970"/>
      <c r="F84" s="533"/>
      <c r="G84" s="333" t="s">
        <v>98</v>
      </c>
      <c r="H84" s="290">
        <v>960</v>
      </c>
      <c r="I84" s="289"/>
      <c r="J84" s="305"/>
      <c r="K84" s="117"/>
      <c r="L84" s="285"/>
    </row>
    <row r="85" spans="1:15" ht="14" customHeight="1">
      <c r="A85" s="293"/>
      <c r="B85" s="344"/>
      <c r="C85" s="758">
        <v>44886</v>
      </c>
      <c r="D85" s="534"/>
      <c r="E85" s="977"/>
      <c r="F85" s="534"/>
      <c r="G85" s="492"/>
      <c r="H85" s="320"/>
      <c r="I85" s="289"/>
      <c r="J85" s="305"/>
      <c r="K85" s="117"/>
      <c r="L85" s="285"/>
    </row>
    <row r="86" spans="1:15" ht="14" customHeight="1">
      <c r="A86" s="293"/>
      <c r="B86" s="368"/>
      <c r="C86" s="758">
        <v>44887</v>
      </c>
      <c r="D86" s="534"/>
      <c r="E86" s="977"/>
      <c r="F86" s="534"/>
      <c r="G86" s="492"/>
      <c r="H86" s="299"/>
      <c r="I86" s="299"/>
      <c r="J86" s="305"/>
      <c r="K86" s="117"/>
      <c r="L86" s="285"/>
    </row>
    <row r="87" spans="1:15" ht="14" customHeight="1" thickBot="1">
      <c r="A87" s="293"/>
      <c r="B87" s="74"/>
      <c r="C87" s="758"/>
      <c r="D87" s="534"/>
      <c r="E87" s="977"/>
      <c r="F87" s="534"/>
      <c r="G87" s="334"/>
      <c r="H87" s="320"/>
      <c r="I87" s="299"/>
      <c r="J87" s="305"/>
      <c r="K87" s="1175"/>
      <c r="L87" s="148"/>
    </row>
    <row r="88" spans="1:15" ht="14" customHeight="1">
      <c r="A88" s="293"/>
      <c r="B88" s="280" t="s">
        <v>40</v>
      </c>
      <c r="C88" s="1132"/>
      <c r="D88" s="1115"/>
      <c r="E88" s="968" t="s">
        <v>543</v>
      </c>
      <c r="F88" s="1115"/>
      <c r="G88" s="281" t="s">
        <v>96</v>
      </c>
      <c r="H88" s="282">
        <v>850</v>
      </c>
      <c r="I88" s="282" t="s">
        <v>105</v>
      </c>
      <c r="J88" s="284" t="s">
        <v>114</v>
      </c>
      <c r="K88" s="117"/>
      <c r="L88" s="285"/>
    </row>
    <row r="89" spans="1:15" ht="14" customHeight="1" thickBot="1">
      <c r="A89" s="293"/>
      <c r="B89" s="362" t="s">
        <v>92</v>
      </c>
      <c r="C89" s="1133"/>
      <c r="D89" s="533"/>
      <c r="E89" s="970"/>
      <c r="F89" s="533"/>
      <c r="G89" s="333" t="s">
        <v>98</v>
      </c>
      <c r="H89" s="290">
        <v>1020</v>
      </c>
      <c r="I89" s="289"/>
      <c r="J89" s="305"/>
      <c r="K89" s="117"/>
      <c r="L89" s="285"/>
    </row>
    <row r="90" spans="1:15" ht="14" customHeight="1">
      <c r="A90" s="293"/>
      <c r="B90" s="74"/>
      <c r="C90" s="1134"/>
      <c r="D90" s="534"/>
      <c r="E90" s="977"/>
      <c r="F90" s="534"/>
      <c r="G90" s="334"/>
      <c r="H90" s="320"/>
      <c r="I90" s="299"/>
      <c r="J90" s="305"/>
      <c r="K90" s="117"/>
      <c r="L90" s="285"/>
    </row>
    <row r="91" spans="1:15" ht="14" customHeight="1">
      <c r="A91" s="293"/>
      <c r="B91" s="74"/>
      <c r="C91" s="1134"/>
      <c r="D91" s="534"/>
      <c r="E91" s="977"/>
      <c r="F91" s="534"/>
      <c r="G91" s="334"/>
      <c r="H91" s="320"/>
      <c r="I91" s="299"/>
      <c r="J91" s="305"/>
      <c r="K91" s="117"/>
      <c r="L91" s="285"/>
    </row>
    <row r="92" spans="1:15" ht="14" customHeight="1" thickBot="1">
      <c r="A92" s="293"/>
      <c r="B92" s="74"/>
      <c r="C92" s="1134"/>
      <c r="D92" s="534"/>
      <c r="E92" s="977"/>
      <c r="F92" s="534"/>
      <c r="G92" s="334"/>
      <c r="H92" s="320"/>
      <c r="I92" s="299"/>
      <c r="J92" s="305"/>
      <c r="K92" s="1175"/>
      <c r="L92" s="148"/>
    </row>
    <row r="93" spans="1:15" ht="13" customHeight="1">
      <c r="A93" s="293"/>
      <c r="B93" s="280" t="s">
        <v>545</v>
      </c>
      <c r="C93" s="1132"/>
      <c r="D93" s="1115"/>
      <c r="E93" s="968" t="s">
        <v>388</v>
      </c>
      <c r="F93" s="1115"/>
      <c r="G93" s="281" t="s">
        <v>96</v>
      </c>
      <c r="H93" s="282">
        <v>700</v>
      </c>
      <c r="I93" s="282" t="s">
        <v>105</v>
      </c>
      <c r="J93" s="284" t="s">
        <v>233</v>
      </c>
      <c r="K93" s="586"/>
      <c r="L93" s="285"/>
      <c r="O93" s="1176"/>
    </row>
    <row r="94" spans="1:15" ht="14" customHeight="1" thickBot="1">
      <c r="A94" s="293"/>
      <c r="B94" s="362" t="s">
        <v>92</v>
      </c>
      <c r="C94" s="1133"/>
      <c r="D94" s="533"/>
      <c r="E94" s="970"/>
      <c r="F94" s="533"/>
      <c r="G94" s="333" t="s">
        <v>98</v>
      </c>
      <c r="H94" s="290">
        <v>840</v>
      </c>
      <c r="I94" s="289"/>
      <c r="J94" s="305"/>
      <c r="K94" s="306"/>
      <c r="L94" s="285"/>
      <c r="O94" s="1176"/>
    </row>
    <row r="95" spans="1:15" ht="13" customHeight="1">
      <c r="A95" s="293"/>
      <c r="B95" s="344"/>
      <c r="C95" s="1134"/>
      <c r="D95" s="534"/>
      <c r="E95" s="977"/>
      <c r="F95" s="534"/>
      <c r="G95" s="492"/>
      <c r="H95" s="320"/>
      <c r="I95" s="289"/>
      <c r="J95" s="305"/>
      <c r="K95" s="306"/>
      <c r="L95" s="285"/>
      <c r="O95" s="1176"/>
    </row>
    <row r="96" spans="1:15" ht="13" customHeight="1">
      <c r="A96" s="293"/>
      <c r="B96" s="368"/>
      <c r="C96" s="1134"/>
      <c r="D96" s="534"/>
      <c r="E96" s="977"/>
      <c r="F96" s="534"/>
      <c r="G96" s="492"/>
      <c r="H96" s="299"/>
      <c r="I96" s="299"/>
      <c r="J96" s="305"/>
      <c r="K96" s="306"/>
      <c r="L96" s="285"/>
      <c r="O96" s="1176"/>
    </row>
    <row r="97" spans="1:15" ht="13" customHeight="1" thickBot="1">
      <c r="A97" s="293"/>
      <c r="B97" s="346"/>
      <c r="C97" s="1134"/>
      <c r="D97" s="538"/>
      <c r="E97" s="977"/>
      <c r="F97" s="538"/>
      <c r="G97" s="334"/>
      <c r="H97" s="320"/>
      <c r="I97" s="299"/>
      <c r="J97" s="305"/>
      <c r="K97" s="302"/>
      <c r="L97" s="148"/>
      <c r="O97" s="1176"/>
    </row>
    <row r="98" spans="1:15" ht="14" customHeight="1" thickBot="1">
      <c r="A98" s="293"/>
      <c r="B98" s="280" t="s">
        <v>101</v>
      </c>
      <c r="C98" s="761">
        <v>44952</v>
      </c>
      <c r="D98" s="534"/>
      <c r="E98" s="968" t="s">
        <v>394</v>
      </c>
      <c r="F98" s="534"/>
      <c r="G98" s="331" t="s">
        <v>96</v>
      </c>
      <c r="H98" s="282">
        <v>250</v>
      </c>
      <c r="I98" s="317" t="s">
        <v>105</v>
      </c>
      <c r="J98" s="284" t="s">
        <v>109</v>
      </c>
      <c r="K98" s="118"/>
      <c r="L98" s="285"/>
      <c r="O98" s="1176"/>
    </row>
    <row r="99" spans="1:15" ht="14" customHeight="1">
      <c r="A99" s="293"/>
      <c r="B99" s="91"/>
      <c r="C99" s="758"/>
      <c r="D99" s="566"/>
      <c r="E99" s="977"/>
      <c r="F99" s="566"/>
      <c r="G99" s="333" t="s">
        <v>98</v>
      </c>
      <c r="H99" s="289">
        <v>250</v>
      </c>
      <c r="I99" s="319"/>
      <c r="J99" s="305"/>
      <c r="K99" s="118"/>
      <c r="L99" s="285"/>
    </row>
    <row r="100" spans="1:15" ht="13" customHeight="1" thickBot="1">
      <c r="A100" s="293"/>
      <c r="B100" s="14"/>
      <c r="C100" s="762"/>
      <c r="D100" s="534"/>
      <c r="E100" s="992"/>
      <c r="F100" s="534"/>
      <c r="G100" s="334"/>
      <c r="H100" s="289"/>
      <c r="I100" s="319"/>
      <c r="J100" s="305"/>
      <c r="K100" s="119"/>
      <c r="L100" s="148"/>
    </row>
    <row r="101" spans="1:15" ht="14" customHeight="1">
      <c r="A101" s="321" t="s">
        <v>102</v>
      </c>
      <c r="B101" s="161" t="s">
        <v>228</v>
      </c>
      <c r="C101" s="655"/>
      <c r="D101" s="596"/>
      <c r="E101" s="502"/>
      <c r="F101" s="596"/>
      <c r="G101" s="322"/>
      <c r="H101" s="323">
        <v>3300</v>
      </c>
      <c r="I101" s="340" t="s">
        <v>86</v>
      </c>
      <c r="J101" s="1167" t="s">
        <v>578</v>
      </c>
      <c r="K101" s="118"/>
      <c r="L101" s="285"/>
    </row>
    <row r="102" spans="1:15" ht="13" customHeight="1" thickBot="1">
      <c r="A102" s="96"/>
      <c r="B102" s="180" t="s">
        <v>559</v>
      </c>
      <c r="C102" s="463"/>
      <c r="D102" s="597"/>
      <c r="E102" s="180"/>
      <c r="F102" s="597"/>
      <c r="G102" s="338"/>
      <c r="H102" s="301">
        <v>3960</v>
      </c>
      <c r="I102" s="327"/>
      <c r="J102" s="141"/>
      <c r="K102" s="119"/>
      <c r="L102" s="148"/>
    </row>
    <row r="103" spans="1:15">
      <c r="C103" s="48"/>
      <c r="D103" s="598"/>
      <c r="F103" s="598"/>
      <c r="G103" s="328"/>
      <c r="H103" s="363"/>
      <c r="I103" s="329"/>
    </row>
    <row r="104" spans="1:15" ht="18" customHeight="1" thickBot="1">
      <c r="A104" s="276" t="s">
        <v>104</v>
      </c>
      <c r="B104" s="276" t="s">
        <v>87</v>
      </c>
      <c r="C104" s="734" t="s">
        <v>307</v>
      </c>
      <c r="D104" s="604"/>
      <c r="E104" s="967" t="s">
        <v>494</v>
      </c>
      <c r="F104" s="604"/>
      <c r="G104" s="491"/>
      <c r="H104" s="276" t="s">
        <v>88</v>
      </c>
      <c r="I104" s="276" t="s">
        <v>89</v>
      </c>
      <c r="J104" s="358" t="s">
        <v>292</v>
      </c>
      <c r="K104" s="330" t="str">
        <f>K2</f>
        <v>STAND: 11.11.2022</v>
      </c>
      <c r="L104" s="278"/>
    </row>
    <row r="105" spans="1:15" ht="17" customHeight="1">
      <c r="A105" s="366" t="s">
        <v>8</v>
      </c>
      <c r="B105" s="280" t="s">
        <v>16</v>
      </c>
      <c r="C105" s="761">
        <v>45076</v>
      </c>
      <c r="D105" s="605"/>
      <c r="E105" s="968" t="s">
        <v>454</v>
      </c>
      <c r="F105" s="605"/>
      <c r="G105" s="331" t="s">
        <v>96</v>
      </c>
      <c r="H105" s="282">
        <v>500</v>
      </c>
      <c r="I105" s="282" t="s">
        <v>238</v>
      </c>
      <c r="J105" s="543" t="s">
        <v>112</v>
      </c>
      <c r="K105" s="332"/>
      <c r="L105" s="116"/>
    </row>
    <row r="106" spans="1:15" ht="16" customHeight="1" thickBot="1">
      <c r="A106" s="367" t="s">
        <v>537</v>
      </c>
      <c r="B106" s="304">
        <v>16</v>
      </c>
      <c r="C106" s="737">
        <v>45080</v>
      </c>
      <c r="D106" s="579"/>
      <c r="E106" s="970"/>
      <c r="F106" s="579"/>
      <c r="G106" s="333" t="s">
        <v>98</v>
      </c>
      <c r="H106" s="289">
        <v>600</v>
      </c>
      <c r="I106" s="289"/>
      <c r="J106" s="305"/>
      <c r="K106" s="306"/>
      <c r="L106" s="285"/>
    </row>
    <row r="107" spans="1:15" ht="14" customHeight="1">
      <c r="A107" s="4" t="s">
        <v>95</v>
      </c>
      <c r="B107" s="321"/>
      <c r="C107" s="811"/>
      <c r="D107" s="574"/>
      <c r="E107" s="972"/>
      <c r="F107" s="574"/>
      <c r="G107" s="504"/>
      <c r="H107" s="289"/>
      <c r="I107" s="289"/>
      <c r="J107" s="305"/>
      <c r="K107" s="118"/>
      <c r="L107" s="285"/>
    </row>
    <row r="108" spans="1:15" ht="13" customHeight="1">
      <c r="A108" s="368"/>
      <c r="B108" s="368"/>
      <c r="C108" s="811"/>
      <c r="D108" s="575"/>
      <c r="E108" s="972"/>
      <c r="F108" s="575"/>
      <c r="G108" s="504"/>
      <c r="H108" s="289"/>
      <c r="I108" s="289"/>
      <c r="J108" s="305"/>
      <c r="K108" s="294"/>
      <c r="L108" s="285"/>
    </row>
    <row r="109" spans="1:15" ht="13" customHeight="1">
      <c r="A109" s="368"/>
      <c r="B109" s="368"/>
      <c r="C109" s="811"/>
      <c r="D109" s="576"/>
      <c r="E109" s="972"/>
      <c r="F109" s="576"/>
      <c r="G109" s="504"/>
      <c r="H109" s="289"/>
      <c r="I109" s="289"/>
      <c r="J109" s="305"/>
      <c r="K109" s="118"/>
      <c r="L109" s="285"/>
    </row>
    <row r="110" spans="1:15" ht="13" customHeight="1" thickBot="1">
      <c r="A110" s="4"/>
      <c r="B110" s="346"/>
      <c r="C110" s="816"/>
      <c r="D110" s="574"/>
      <c r="E110" s="993"/>
      <c r="F110" s="574"/>
      <c r="G110" s="338"/>
      <c r="H110" s="300"/>
      <c r="I110" s="300"/>
      <c r="J110" s="103"/>
      <c r="K110" s="302"/>
      <c r="L110" s="148"/>
    </row>
    <row r="111" spans="1:15" ht="14" customHeight="1">
      <c r="A111" s="368"/>
      <c r="B111" s="280" t="s">
        <v>20</v>
      </c>
      <c r="C111" s="735">
        <v>45077</v>
      </c>
      <c r="D111" s="813"/>
      <c r="E111" s="971" t="s">
        <v>455</v>
      </c>
      <c r="F111" s="605"/>
      <c r="G111" s="331" t="s">
        <v>96</v>
      </c>
      <c r="H111" s="282">
        <v>500</v>
      </c>
      <c r="I111" s="282" t="s">
        <v>105</v>
      </c>
      <c r="J111" s="284" t="s">
        <v>148</v>
      </c>
      <c r="K111" s="370"/>
      <c r="L111" s="116"/>
    </row>
    <row r="112" spans="1:15" ht="13" customHeight="1" thickBot="1">
      <c r="A112" s="368"/>
      <c r="B112" s="304">
        <v>16</v>
      </c>
      <c r="C112" s="817">
        <v>45083</v>
      </c>
      <c r="D112" s="814" t="s">
        <v>166</v>
      </c>
      <c r="E112" s="994"/>
      <c r="F112" s="579"/>
      <c r="G112" s="333" t="s">
        <v>98</v>
      </c>
      <c r="H112" s="289">
        <v>600</v>
      </c>
      <c r="I112" s="289"/>
      <c r="J112" s="305"/>
      <c r="K112" s="306"/>
      <c r="L112" s="285"/>
    </row>
    <row r="113" spans="1:15" ht="12" customHeight="1">
      <c r="A113" s="368"/>
      <c r="B113" s="371"/>
      <c r="C113" s="760">
        <v>45090</v>
      </c>
      <c r="D113" s="815" t="s">
        <v>173</v>
      </c>
      <c r="E113" s="988"/>
      <c r="F113" s="577"/>
      <c r="G113" s="334"/>
      <c r="H113" s="289"/>
      <c r="I113" s="289"/>
      <c r="J113" s="305"/>
      <c r="K113" s="118"/>
      <c r="L113" s="285"/>
    </row>
    <row r="114" spans="1:15" ht="13" customHeight="1">
      <c r="A114" s="335" t="s">
        <v>162</v>
      </c>
      <c r="B114" s="368"/>
      <c r="C114" s="817">
        <v>45097</v>
      </c>
      <c r="D114" s="575"/>
      <c r="E114" s="994"/>
      <c r="F114" s="578"/>
      <c r="G114" s="334"/>
      <c r="H114" s="289"/>
      <c r="I114" s="289"/>
      <c r="J114" s="305"/>
      <c r="K114" s="118"/>
      <c r="L114" s="285"/>
    </row>
    <row r="115" spans="1:15" ht="13" customHeight="1">
      <c r="A115" s="335" t="s">
        <v>178</v>
      </c>
      <c r="B115" s="368"/>
      <c r="C115" s="817"/>
      <c r="D115" s="577"/>
      <c r="E115" s="994"/>
      <c r="F115" s="577"/>
      <c r="G115" s="334"/>
      <c r="H115" s="289"/>
      <c r="I115" s="289"/>
      <c r="J115" s="305"/>
      <c r="K115" s="118"/>
      <c r="L115" s="285"/>
    </row>
    <row r="116" spans="1:15" ht="13" customHeight="1" thickBot="1">
      <c r="A116" s="369"/>
      <c r="B116" s="472"/>
      <c r="C116" s="818"/>
      <c r="D116" s="577"/>
      <c r="E116" s="973"/>
      <c r="F116" s="577"/>
      <c r="G116" s="338"/>
      <c r="H116" s="300"/>
      <c r="I116" s="300"/>
      <c r="J116" s="103"/>
      <c r="K116" s="302"/>
      <c r="L116" s="148"/>
    </row>
    <row r="117" spans="1:15" ht="14" customHeight="1">
      <c r="A117" s="372"/>
      <c r="B117" s="280" t="s">
        <v>25</v>
      </c>
      <c r="C117" s="761">
        <v>45086</v>
      </c>
      <c r="D117" s="605"/>
      <c r="E117" s="968" t="s">
        <v>456</v>
      </c>
      <c r="F117" s="605"/>
      <c r="G117" s="331" t="s">
        <v>96</v>
      </c>
      <c r="H117" s="282">
        <v>500</v>
      </c>
      <c r="I117" s="282" t="s">
        <v>238</v>
      </c>
      <c r="J117" s="284" t="s">
        <v>136</v>
      </c>
      <c r="K117" s="306"/>
      <c r="L117" s="116"/>
    </row>
    <row r="118" spans="1:15" ht="13" customHeight="1" thickBot="1">
      <c r="A118" s="372"/>
      <c r="B118" s="304">
        <v>16</v>
      </c>
      <c r="C118" s="737">
        <v>45087</v>
      </c>
      <c r="D118" s="579"/>
      <c r="E118" s="970"/>
      <c r="F118" s="579"/>
      <c r="G118" s="333" t="s">
        <v>98</v>
      </c>
      <c r="H118" s="289">
        <v>600</v>
      </c>
      <c r="I118" s="289"/>
      <c r="J118" s="305"/>
      <c r="K118" s="118"/>
      <c r="L118" s="285"/>
    </row>
    <row r="119" spans="1:15" ht="14" customHeight="1">
      <c r="A119" s="372"/>
      <c r="B119" s="74"/>
      <c r="C119" s="819"/>
      <c r="D119" s="575"/>
      <c r="E119" s="995"/>
      <c r="F119" s="575"/>
      <c r="G119" s="334"/>
      <c r="H119" s="289"/>
      <c r="I119" s="289"/>
      <c r="J119" s="305"/>
      <c r="K119" s="118"/>
      <c r="L119" s="285"/>
    </row>
    <row r="120" spans="1:15" ht="13" customHeight="1">
      <c r="A120" s="447"/>
      <c r="B120" s="369"/>
      <c r="C120" s="817"/>
      <c r="D120" s="578"/>
      <c r="E120" s="994"/>
      <c r="F120" s="578"/>
      <c r="G120" s="334"/>
      <c r="H120" s="289"/>
      <c r="I120" s="289"/>
      <c r="J120" s="305"/>
      <c r="K120" s="118"/>
      <c r="L120" s="285"/>
    </row>
    <row r="121" spans="1:15" ht="13" customHeight="1">
      <c r="A121" s="293"/>
      <c r="B121" s="74"/>
      <c r="C121" s="817"/>
      <c r="D121" s="577"/>
      <c r="E121" s="994"/>
      <c r="F121" s="577"/>
      <c r="G121" s="334"/>
      <c r="H121" s="289"/>
      <c r="I121" s="289"/>
      <c r="J121" s="314"/>
      <c r="K121" s="118"/>
      <c r="L121" s="285"/>
    </row>
    <row r="122" spans="1:15" ht="13" customHeight="1" thickBot="1">
      <c r="A122" s="293"/>
      <c r="B122" s="74"/>
      <c r="C122" s="819"/>
      <c r="D122" s="577"/>
      <c r="E122" s="995"/>
      <c r="F122" s="577"/>
      <c r="G122" s="334"/>
      <c r="H122" s="289"/>
      <c r="I122" s="289"/>
      <c r="J122" s="305"/>
      <c r="K122" s="302"/>
      <c r="L122" s="148"/>
    </row>
    <row r="123" spans="1:15" ht="14" customHeight="1">
      <c r="A123" s="4"/>
      <c r="B123" s="280" t="s">
        <v>30</v>
      </c>
      <c r="C123" s="761">
        <v>45093</v>
      </c>
      <c r="D123" s="605"/>
      <c r="E123" s="968" t="s">
        <v>457</v>
      </c>
      <c r="F123" s="605"/>
      <c r="G123" s="331" t="s">
        <v>96</v>
      </c>
      <c r="H123" s="282">
        <v>500</v>
      </c>
      <c r="I123" s="282" t="s">
        <v>238</v>
      </c>
      <c r="J123" s="284" t="s">
        <v>179</v>
      </c>
      <c r="K123" s="115"/>
      <c r="L123" s="116"/>
      <c r="O123" s="359"/>
    </row>
    <row r="124" spans="1:15" ht="13" customHeight="1" thickBot="1">
      <c r="A124" s="4"/>
      <c r="B124" s="287">
        <v>16</v>
      </c>
      <c r="C124" s="737">
        <v>45094</v>
      </c>
      <c r="D124" s="579"/>
      <c r="E124" s="970"/>
      <c r="F124" s="579"/>
      <c r="G124" s="333" t="s">
        <v>98</v>
      </c>
      <c r="H124" s="289">
        <v>600</v>
      </c>
      <c r="I124" s="289"/>
      <c r="J124" s="314"/>
      <c r="K124" s="118"/>
      <c r="L124" s="285"/>
    </row>
    <row r="125" spans="1:15" ht="14" customHeight="1">
      <c r="A125" s="4"/>
      <c r="B125" s="4"/>
      <c r="C125" s="760"/>
      <c r="D125" s="579"/>
      <c r="E125" s="988"/>
      <c r="F125" s="579"/>
      <c r="G125" s="334"/>
      <c r="H125" s="289"/>
      <c r="I125" s="289"/>
      <c r="J125" s="305"/>
      <c r="K125" s="294"/>
      <c r="L125" s="285"/>
    </row>
    <row r="126" spans="1:15" ht="13" customHeight="1">
      <c r="A126" s="4"/>
      <c r="B126" s="368"/>
      <c r="C126" s="817"/>
      <c r="D126" s="575"/>
      <c r="E126" s="994"/>
      <c r="F126" s="575"/>
      <c r="G126" s="334"/>
      <c r="H126" s="289"/>
      <c r="I126" s="289"/>
      <c r="J126" s="305"/>
      <c r="K126" s="118"/>
      <c r="L126" s="285"/>
    </row>
    <row r="127" spans="1:15" ht="13" customHeight="1">
      <c r="A127" s="4"/>
      <c r="B127" s="4"/>
      <c r="C127" s="819"/>
      <c r="D127" s="574"/>
      <c r="E127" s="995"/>
      <c r="F127" s="574"/>
      <c r="G127" s="334"/>
      <c r="H127" s="289"/>
      <c r="I127" s="289"/>
      <c r="J127" s="305"/>
      <c r="K127" s="59"/>
      <c r="L127" s="285"/>
    </row>
    <row r="128" spans="1:15" ht="13" customHeight="1" thickBot="1">
      <c r="A128" s="4"/>
      <c r="B128" s="4"/>
      <c r="C128" s="819"/>
      <c r="D128" s="574"/>
      <c r="E128" s="995"/>
      <c r="F128" s="574"/>
      <c r="G128" s="334"/>
      <c r="H128" s="289"/>
      <c r="I128" s="289"/>
      <c r="J128" s="103"/>
      <c r="K128" s="524"/>
      <c r="L128" s="148"/>
    </row>
    <row r="129" spans="1:12" ht="14" customHeight="1">
      <c r="A129" s="4"/>
      <c r="B129" s="321" t="s">
        <v>226</v>
      </c>
      <c r="C129" s="735">
        <v>45094</v>
      </c>
      <c r="D129" s="605"/>
      <c r="E129" s="971" t="s">
        <v>457</v>
      </c>
      <c r="F129" s="605"/>
      <c r="G129" s="331" t="s">
        <v>96</v>
      </c>
      <c r="H129" s="282">
        <v>250</v>
      </c>
      <c r="I129" s="282" t="s">
        <v>105</v>
      </c>
      <c r="J129" s="284" t="s">
        <v>179</v>
      </c>
      <c r="K129" s="296"/>
      <c r="L129" s="116"/>
    </row>
    <row r="130" spans="1:12" ht="14" customHeight="1" thickBot="1">
      <c r="A130" s="4"/>
      <c r="B130" s="554" t="s">
        <v>180</v>
      </c>
      <c r="C130" s="741">
        <v>45113</v>
      </c>
      <c r="D130" s="579"/>
      <c r="E130" s="974" t="s">
        <v>458</v>
      </c>
      <c r="F130" s="579"/>
      <c r="G130" s="333" t="s">
        <v>98</v>
      </c>
      <c r="H130" s="289">
        <v>250</v>
      </c>
      <c r="I130" s="289"/>
      <c r="J130" s="305" t="s">
        <v>109</v>
      </c>
      <c r="K130" s="296"/>
      <c r="L130" s="285"/>
    </row>
    <row r="131" spans="1:12" ht="13" customHeight="1">
      <c r="A131" s="4"/>
      <c r="B131" s="4"/>
      <c r="C131" s="820"/>
      <c r="D131" s="560"/>
      <c r="E131" s="996"/>
      <c r="F131" s="560"/>
      <c r="G131" s="334"/>
      <c r="H131" s="289"/>
      <c r="I131" s="289"/>
      <c r="J131" s="305"/>
      <c r="K131" s="118"/>
      <c r="L131" s="285"/>
    </row>
    <row r="132" spans="1:12" ht="13" customHeight="1" thickBot="1">
      <c r="A132" s="96"/>
      <c r="B132" s="96"/>
      <c r="C132" s="759"/>
      <c r="D132" s="535"/>
      <c r="E132" s="991"/>
      <c r="F132" s="535"/>
      <c r="G132" s="334"/>
      <c r="H132" s="289"/>
      <c r="I132" s="289"/>
      <c r="J132" s="305"/>
      <c r="K132" s="119"/>
      <c r="L132" s="148"/>
    </row>
    <row r="133" spans="1:12" ht="14" customHeight="1">
      <c r="A133" s="321" t="s">
        <v>102</v>
      </c>
      <c r="B133" s="161" t="s">
        <v>113</v>
      </c>
      <c r="C133" s="655"/>
      <c r="D133" s="596"/>
      <c r="E133" s="655"/>
      <c r="F133" s="596"/>
      <c r="G133" s="322"/>
      <c r="H133" s="323">
        <v>1900</v>
      </c>
      <c r="I133" s="340"/>
      <c r="J133" s="163"/>
      <c r="K133" s="115" t="s">
        <v>579</v>
      </c>
      <c r="L133" s="116"/>
    </row>
    <row r="134" spans="1:12" ht="14" thickBot="1">
      <c r="A134" s="96"/>
      <c r="B134" s="180"/>
      <c r="C134" s="463"/>
      <c r="D134" s="597"/>
      <c r="E134" s="180"/>
      <c r="F134" s="597"/>
      <c r="G134" s="326"/>
      <c r="H134" s="300">
        <v>2280</v>
      </c>
      <c r="I134" s="327"/>
      <c r="J134" s="141"/>
      <c r="K134" s="87"/>
      <c r="L134" s="542"/>
    </row>
    <row r="135" spans="1:12">
      <c r="C135" s="48"/>
      <c r="D135" s="598"/>
      <c r="F135" s="606"/>
      <c r="G135" s="329"/>
    </row>
  </sheetData>
  <phoneticPr fontId="15" type="noConversion"/>
  <pageMargins left="0.7" right="0.7" top="0.75" bottom="0.75" header="0.3" footer="0.3"/>
  <pageSetup paperSize="9" scale="69" fitToHeight="0" orientation="landscape" verticalDpi="0" r:id="rId1"/>
  <rowBreaks count="3" manualBreakCount="3">
    <brk id="42" max="16383" man="1"/>
    <brk id="71" max="11" man="1"/>
    <brk id="103" max="16383" man="1"/>
  </rowBreaks>
  <colBreaks count="1" manualBreakCount="1">
    <brk id="6" max="1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W240"/>
  <sheetViews>
    <sheetView zoomScale="120" zoomScaleNormal="120" zoomScalePageLayoutView="109" workbookViewId="0">
      <selection activeCell="E5" sqref="E5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.5" customWidth="1"/>
    <col min="4" max="4" width="1.83203125" style="512" customWidth="1"/>
    <col min="5" max="5" width="10.83203125" customWidth="1"/>
    <col min="6" max="6" width="1.33203125" customWidth="1"/>
    <col min="7" max="7" width="12.5" customWidth="1"/>
    <col min="8" max="8" width="15.5" customWidth="1"/>
    <col min="10" max="10" width="19.83203125" customWidth="1"/>
    <col min="11" max="11" width="2" customWidth="1"/>
    <col min="12" max="12" width="14.6640625" customWidth="1"/>
    <col min="13" max="13" width="18.83203125" customWidth="1"/>
    <col min="18" max="18" width="12.1640625" customWidth="1"/>
  </cols>
  <sheetData>
    <row r="1" spans="1:18">
      <c r="A1" t="s">
        <v>274</v>
      </c>
      <c r="C1" s="48"/>
      <c r="D1" s="598"/>
      <c r="G1" s="328"/>
      <c r="H1" s="329"/>
      <c r="I1" s="329"/>
    </row>
    <row r="2" spans="1:18" ht="17" thickBot="1">
      <c r="A2" s="342" t="s">
        <v>86</v>
      </c>
      <c r="B2" s="276" t="s">
        <v>87</v>
      </c>
      <c r="C2" s="669" t="s">
        <v>257</v>
      </c>
      <c r="D2" s="365"/>
      <c r="E2" s="669" t="s">
        <v>488</v>
      </c>
      <c r="F2" s="365"/>
      <c r="G2" s="276"/>
      <c r="H2" s="276" t="s">
        <v>88</v>
      </c>
      <c r="I2" s="276" t="s">
        <v>89</v>
      </c>
      <c r="J2" s="358" t="s">
        <v>292</v>
      </c>
      <c r="K2" s="277"/>
      <c r="L2" s="330" t="str">
        <f>'O1-O5 Moduldatenblatt'!K2</f>
        <v>STAND: 11.11.2022</v>
      </c>
      <c r="M2" s="278"/>
    </row>
    <row r="3" spans="1:18" ht="16">
      <c r="A3" s="279" t="s">
        <v>37</v>
      </c>
      <c r="B3" s="280" t="s">
        <v>271</v>
      </c>
      <c r="C3" s="1147">
        <v>44804</v>
      </c>
      <c r="D3" s="609"/>
      <c r="E3" s="664">
        <v>45316</v>
      </c>
      <c r="F3" s="589"/>
      <c r="G3" s="373" t="s">
        <v>90</v>
      </c>
      <c r="H3" s="386">
        <v>700</v>
      </c>
      <c r="I3" s="282" t="s">
        <v>617</v>
      </c>
      <c r="J3" s="284" t="s">
        <v>280</v>
      </c>
      <c r="K3" s="116"/>
      <c r="L3" s="117"/>
      <c r="M3" s="116"/>
    </row>
    <row r="4" spans="1:18" ht="17" thickBot="1">
      <c r="A4" s="286" t="s">
        <v>42</v>
      </c>
      <c r="B4" s="287" t="s">
        <v>92</v>
      </c>
      <c r="C4" s="997">
        <v>44805</v>
      </c>
      <c r="D4" s="610"/>
      <c r="E4" s="656">
        <v>45317</v>
      </c>
      <c r="F4" s="656"/>
      <c r="G4" s="374" t="s">
        <v>93</v>
      </c>
      <c r="H4" s="377">
        <v>840</v>
      </c>
      <c r="I4" s="289" t="s">
        <v>618</v>
      </c>
      <c r="J4" s="291" t="s">
        <v>281</v>
      </c>
      <c r="K4" s="285"/>
      <c r="L4" s="118"/>
      <c r="M4" s="285"/>
      <c r="N4" s="587"/>
    </row>
    <row r="5" spans="1:18" ht="16">
      <c r="A5" s="375"/>
      <c r="B5" s="296"/>
      <c r="C5" s="486"/>
      <c r="D5" s="611"/>
      <c r="E5" s="1171"/>
      <c r="F5" s="661"/>
      <c r="G5" s="313"/>
      <c r="H5" s="289"/>
      <c r="I5" s="289"/>
      <c r="J5" s="345"/>
      <c r="K5" s="285"/>
      <c r="L5" s="118"/>
      <c r="M5" s="285"/>
      <c r="N5" s="587"/>
    </row>
    <row r="6" spans="1:18" ht="16">
      <c r="A6" s="293" t="s">
        <v>94</v>
      </c>
      <c r="B6" s="851"/>
      <c r="C6" s="480"/>
      <c r="D6" s="611"/>
      <c r="E6" s="1177"/>
      <c r="F6" s="656"/>
      <c r="G6" s="313"/>
      <c r="H6" s="376"/>
      <c r="I6" s="377"/>
      <c r="J6" s="378"/>
      <c r="K6" s="285"/>
      <c r="L6" s="118"/>
      <c r="M6" s="285"/>
      <c r="N6" s="587"/>
    </row>
    <row r="7" spans="1:18">
      <c r="A7" s="295" t="s">
        <v>95</v>
      </c>
      <c r="B7" s="852"/>
      <c r="C7" s="480"/>
      <c r="D7" s="611"/>
      <c r="E7" s="656"/>
      <c r="F7" s="656"/>
      <c r="G7" s="313"/>
      <c r="H7" s="376"/>
      <c r="I7" s="376"/>
      <c r="J7" s="345"/>
      <c r="K7" s="285"/>
      <c r="L7" s="118"/>
      <c r="M7" s="379"/>
    </row>
    <row r="8" spans="1:18" ht="14" thickBot="1">
      <c r="A8" s="335"/>
      <c r="B8" s="82"/>
      <c r="C8" s="544"/>
      <c r="D8" s="612"/>
      <c r="E8" s="763"/>
      <c r="F8" s="763"/>
      <c r="G8" s="341"/>
      <c r="H8" s="300"/>
      <c r="I8" s="300"/>
      <c r="J8" s="380"/>
      <c r="K8" s="148"/>
      <c r="L8" s="302"/>
      <c r="M8" s="148"/>
    </row>
    <row r="9" spans="1:18">
      <c r="A9" s="335" t="s">
        <v>235</v>
      </c>
      <c r="B9" s="280" t="s">
        <v>50</v>
      </c>
      <c r="C9" s="1147">
        <v>44811</v>
      </c>
      <c r="D9" s="609"/>
      <c r="E9" s="664" t="s">
        <v>547</v>
      </c>
      <c r="F9" s="664"/>
      <c r="G9" s="281" t="s">
        <v>96</v>
      </c>
      <c r="H9" s="282">
        <v>600</v>
      </c>
      <c r="I9" s="282" t="s">
        <v>91</v>
      </c>
      <c r="J9" s="284" t="s">
        <v>97</v>
      </c>
      <c r="K9" s="116"/>
      <c r="L9" s="585"/>
      <c r="M9" s="116"/>
    </row>
    <row r="10" spans="1:18" ht="14" thickBot="1">
      <c r="A10" s="335" t="s">
        <v>272</v>
      </c>
      <c r="B10" s="304">
        <v>16</v>
      </c>
      <c r="C10" s="997">
        <v>44814</v>
      </c>
      <c r="D10" s="610"/>
      <c r="E10" s="656"/>
      <c r="F10" s="664"/>
      <c r="G10" s="288" t="s">
        <v>98</v>
      </c>
      <c r="H10" s="289">
        <v>720</v>
      </c>
      <c r="I10" s="289"/>
      <c r="J10" s="305"/>
      <c r="K10" s="285"/>
      <c r="L10" s="118"/>
      <c r="M10" s="285"/>
    </row>
    <row r="11" spans="1:18">
      <c r="A11" s="335"/>
      <c r="B11" s="296"/>
      <c r="C11" s="486"/>
      <c r="D11" s="611"/>
      <c r="E11" s="661"/>
      <c r="F11" s="650"/>
      <c r="G11" s="313"/>
      <c r="H11" s="289"/>
      <c r="I11" s="289"/>
      <c r="J11" s="305"/>
      <c r="K11" s="285"/>
      <c r="L11" s="118"/>
      <c r="M11" s="285"/>
      <c r="P11" s="965"/>
    </row>
    <row r="12" spans="1:18">
      <c r="A12" s="293"/>
      <c r="B12" s="851"/>
      <c r="C12" s="480"/>
      <c r="D12" s="611"/>
      <c r="E12" s="656"/>
      <c r="F12" s="656"/>
      <c r="G12" s="313"/>
      <c r="H12" s="289"/>
      <c r="I12" s="289"/>
      <c r="J12" s="305"/>
      <c r="K12" s="285"/>
      <c r="L12" s="456"/>
      <c r="M12" s="285"/>
      <c r="P12" s="965"/>
      <c r="R12" s="838"/>
    </row>
    <row r="13" spans="1:18">
      <c r="A13" s="293"/>
      <c r="B13" s="852"/>
      <c r="C13" s="480"/>
      <c r="D13" s="611"/>
      <c r="E13" s="656"/>
      <c r="F13" s="656"/>
      <c r="G13" s="313"/>
      <c r="H13" s="289"/>
      <c r="I13" s="289"/>
      <c r="J13" s="305"/>
      <c r="K13" s="285"/>
      <c r="L13" s="306"/>
      <c r="M13" s="285"/>
      <c r="P13" s="965"/>
      <c r="R13" s="839"/>
    </row>
    <row r="14" spans="1:18" ht="14" thickBot="1">
      <c r="A14" s="293"/>
      <c r="B14" s="82"/>
      <c r="C14" s="545"/>
      <c r="D14" s="612"/>
      <c r="E14" s="681"/>
      <c r="F14" s="681"/>
      <c r="G14" s="341"/>
      <c r="H14" s="300"/>
      <c r="I14" s="300"/>
      <c r="J14" s="103"/>
      <c r="K14" s="148"/>
      <c r="L14" s="302"/>
      <c r="M14" s="148"/>
      <c r="P14" s="965"/>
      <c r="R14" s="839"/>
    </row>
    <row r="15" spans="1:18">
      <c r="A15" s="293"/>
      <c r="B15" s="280" t="s">
        <v>54</v>
      </c>
      <c r="C15" s="1147">
        <v>44820</v>
      </c>
      <c r="D15" s="609"/>
      <c r="E15" s="664">
        <v>45310</v>
      </c>
      <c r="F15" s="664"/>
      <c r="G15" s="281" t="s">
        <v>96</v>
      </c>
      <c r="H15" s="282">
        <v>800</v>
      </c>
      <c r="I15" s="282" t="s">
        <v>99</v>
      </c>
      <c r="J15" s="305" t="s">
        <v>100</v>
      </c>
      <c r="K15" s="116"/>
      <c r="L15" s="475"/>
      <c r="M15" s="116"/>
      <c r="N15" s="296"/>
      <c r="P15" s="965"/>
      <c r="R15" s="673"/>
    </row>
    <row r="16" spans="1:18" ht="15" thickBot="1">
      <c r="A16" s="293"/>
      <c r="B16" s="287" t="s">
        <v>92</v>
      </c>
      <c r="C16" s="997">
        <v>44830</v>
      </c>
      <c r="D16" s="1170" t="s">
        <v>173</v>
      </c>
      <c r="E16" s="661"/>
      <c r="F16" s="664"/>
      <c r="G16" s="288" t="s">
        <v>98</v>
      </c>
      <c r="H16" s="289">
        <v>840</v>
      </c>
      <c r="I16" s="289"/>
      <c r="J16" s="459" t="s">
        <v>447</v>
      </c>
      <c r="K16" s="285"/>
      <c r="L16" s="118"/>
      <c r="M16" s="285"/>
      <c r="N16" s="296"/>
      <c r="P16" s="823"/>
      <c r="R16" s="673"/>
    </row>
    <row r="17" spans="1:18">
      <c r="A17" s="293" t="s">
        <v>448</v>
      </c>
      <c r="B17" s="853"/>
      <c r="C17" s="508">
        <v>44830</v>
      </c>
      <c r="D17" s="1170" t="s">
        <v>166</v>
      </c>
      <c r="E17" s="650"/>
      <c r="F17" s="1099"/>
      <c r="G17" s="313"/>
      <c r="H17" s="289"/>
      <c r="I17" s="289"/>
      <c r="J17" s="381" t="s">
        <v>331</v>
      </c>
      <c r="K17" s="285"/>
      <c r="L17" s="364"/>
      <c r="M17" s="285"/>
      <c r="R17" s="458"/>
    </row>
    <row r="18" spans="1:18">
      <c r="A18" s="293"/>
      <c r="B18" s="852"/>
      <c r="C18" s="399"/>
      <c r="D18" s="611"/>
      <c r="E18" s="1099"/>
      <c r="F18" s="1099"/>
      <c r="G18" s="313"/>
      <c r="H18" s="289"/>
      <c r="I18" s="289"/>
      <c r="J18" s="305"/>
      <c r="K18" s="285"/>
      <c r="L18" s="118"/>
      <c r="M18" s="285"/>
      <c r="R18" s="673"/>
    </row>
    <row r="19" spans="1:18">
      <c r="A19" s="293"/>
      <c r="B19" s="854"/>
      <c r="C19" s="399"/>
      <c r="D19" s="611"/>
      <c r="E19" s="1099"/>
      <c r="F19" s="1099"/>
      <c r="G19" s="313"/>
      <c r="H19" s="289"/>
      <c r="I19" s="289"/>
      <c r="J19" s="381"/>
      <c r="K19" s="285"/>
      <c r="L19" s="59"/>
      <c r="M19" s="57"/>
      <c r="R19" s="673"/>
    </row>
    <row r="20" spans="1:18" ht="14" thickBot="1">
      <c r="A20" s="293"/>
      <c r="B20" s="82"/>
      <c r="C20" s="492"/>
      <c r="D20" s="613"/>
      <c r="E20" s="689"/>
      <c r="F20" s="689"/>
      <c r="G20" s="313"/>
      <c r="H20" s="289"/>
      <c r="I20" s="289"/>
      <c r="J20" s="381"/>
      <c r="K20" s="148"/>
      <c r="L20" s="302"/>
      <c r="M20" s="148"/>
      <c r="R20" s="458"/>
    </row>
    <row r="21" spans="1:18" ht="14" thickBot="1">
      <c r="A21" s="293"/>
      <c r="B21" s="353" t="s">
        <v>101</v>
      </c>
      <c r="C21" s="490">
        <v>44882</v>
      </c>
      <c r="D21" s="609"/>
      <c r="E21" s="589" t="s">
        <v>535</v>
      </c>
      <c r="F21" s="589"/>
      <c r="G21" s="281" t="s">
        <v>96</v>
      </c>
      <c r="H21" s="282">
        <v>250</v>
      </c>
      <c r="I21" s="282" t="s">
        <v>91</v>
      </c>
      <c r="J21" s="284" t="s">
        <v>109</v>
      </c>
      <c r="K21" s="116"/>
      <c r="L21" s="115"/>
      <c r="M21" s="116"/>
      <c r="P21" s="965"/>
    </row>
    <row r="22" spans="1:18">
      <c r="A22" s="293"/>
      <c r="C22" s="328"/>
      <c r="D22" s="614"/>
      <c r="E22" s="665"/>
      <c r="F22" s="665"/>
      <c r="G22" s="288" t="s">
        <v>98</v>
      </c>
      <c r="H22" s="289">
        <v>250</v>
      </c>
      <c r="I22" s="289"/>
      <c r="J22" s="305"/>
      <c r="K22" s="285"/>
      <c r="L22" s="118"/>
      <c r="M22" s="285"/>
      <c r="P22" s="965"/>
      <c r="R22" s="838"/>
    </row>
    <row r="23" spans="1:18">
      <c r="A23" s="293"/>
      <c r="C23" s="464"/>
      <c r="D23" s="615"/>
      <c r="E23" s="662"/>
      <c r="F23" s="662"/>
      <c r="G23" s="313"/>
      <c r="H23" s="289"/>
      <c r="I23" s="289"/>
      <c r="J23" s="305"/>
      <c r="K23" s="285"/>
      <c r="L23" s="382"/>
      <c r="M23" s="285"/>
      <c r="P23" s="965"/>
      <c r="R23" s="839"/>
    </row>
    <row r="24" spans="1:18" ht="14" thickBot="1">
      <c r="A24" s="357"/>
      <c r="C24" s="485"/>
      <c r="D24" s="616"/>
      <c r="E24" s="665"/>
      <c r="F24" s="665"/>
      <c r="G24" s="313"/>
      <c r="H24" s="289"/>
      <c r="I24" s="289"/>
      <c r="J24" s="305"/>
      <c r="K24" s="148"/>
      <c r="L24" s="119"/>
      <c r="M24" s="148"/>
      <c r="P24" s="965"/>
      <c r="R24" s="839"/>
    </row>
    <row r="25" spans="1:18">
      <c r="A25" s="321" t="s">
        <v>102</v>
      </c>
      <c r="B25" s="161" t="s">
        <v>103</v>
      </c>
      <c r="C25" s="655"/>
      <c r="D25" s="596"/>
      <c r="E25" s="655"/>
      <c r="F25" s="502"/>
      <c r="G25" s="502"/>
      <c r="H25" s="505">
        <v>1800</v>
      </c>
      <c r="I25" s="340"/>
      <c r="J25" s="163"/>
      <c r="K25" s="116"/>
      <c r="L25" s="115"/>
      <c r="M25" s="116"/>
      <c r="P25" s="965"/>
      <c r="R25" s="673"/>
    </row>
    <row r="26" spans="1:18" ht="15" thickBot="1">
      <c r="A26" s="96"/>
      <c r="B26" s="180"/>
      <c r="C26" s="463"/>
      <c r="D26" s="597"/>
      <c r="E26" s="180"/>
      <c r="F26" s="180"/>
      <c r="G26" s="485"/>
      <c r="H26" s="327">
        <v>2160</v>
      </c>
      <c r="I26" s="327"/>
      <c r="J26" s="141"/>
      <c r="K26" s="148"/>
      <c r="L26" s="119"/>
      <c r="M26" s="148"/>
      <c r="P26" s="823"/>
      <c r="R26" s="673"/>
    </row>
    <row r="27" spans="1:18">
      <c r="A27" t="s">
        <v>86</v>
      </c>
      <c r="C27" s="48"/>
      <c r="D27" s="598"/>
      <c r="G27" s="328"/>
      <c r="H27" s="329"/>
      <c r="I27" s="329"/>
      <c r="R27" s="458"/>
    </row>
    <row r="28" spans="1:18" ht="17" thickBot="1">
      <c r="A28" s="342" t="s">
        <v>104</v>
      </c>
      <c r="B28" s="276" t="s">
        <v>87</v>
      </c>
      <c r="C28" s="365" t="s">
        <v>258</v>
      </c>
      <c r="D28" s="365"/>
      <c r="E28" s="1073" t="s">
        <v>520</v>
      </c>
      <c r="F28" s="1074"/>
      <c r="G28" s="276"/>
      <c r="H28" s="276" t="s">
        <v>88</v>
      </c>
      <c r="I28" s="276" t="s">
        <v>89</v>
      </c>
      <c r="J28" s="358" t="s">
        <v>292</v>
      </c>
      <c r="K28" s="277"/>
      <c r="L28" s="330" t="str">
        <f>'O1-O5 Moduldatenblatt'!K2</f>
        <v>STAND: 11.11.2022</v>
      </c>
      <c r="M28" s="278"/>
      <c r="N28" s="458"/>
      <c r="R28" s="673"/>
    </row>
    <row r="29" spans="1:18" ht="16">
      <c r="A29" s="279" t="s">
        <v>38</v>
      </c>
      <c r="B29" s="682" t="s">
        <v>275</v>
      </c>
      <c r="C29" s="952">
        <v>44690</v>
      </c>
      <c r="D29" s="617"/>
      <c r="E29" s="1063"/>
      <c r="F29" s="1063"/>
      <c r="G29" s="281" t="s">
        <v>96</v>
      </c>
      <c r="H29" s="282">
        <v>900</v>
      </c>
      <c r="I29" s="282" t="s">
        <v>237</v>
      </c>
      <c r="J29" s="305" t="s">
        <v>107</v>
      </c>
      <c r="K29" s="116"/>
      <c r="L29" s="332"/>
      <c r="M29" s="116"/>
      <c r="N29" s="469"/>
      <c r="R29" s="673"/>
    </row>
    <row r="30" spans="1:18" ht="17" thickBot="1">
      <c r="A30" s="286" t="s">
        <v>43</v>
      </c>
      <c r="B30" s="304">
        <v>24</v>
      </c>
      <c r="C30" s="953">
        <v>44701</v>
      </c>
      <c r="D30" s="618"/>
      <c r="E30" s="1058"/>
      <c r="F30" s="1070"/>
      <c r="G30" s="288" t="s">
        <v>98</v>
      </c>
      <c r="H30" s="289">
        <v>1080</v>
      </c>
      <c r="I30" s="289"/>
      <c r="J30" s="305"/>
      <c r="K30" s="285"/>
      <c r="L30" s="361"/>
      <c r="M30" s="285"/>
      <c r="N30" s="836"/>
      <c r="R30" s="458"/>
    </row>
    <row r="31" spans="1:18">
      <c r="A31" s="293" t="s">
        <v>95</v>
      </c>
      <c r="B31" s="696" t="s">
        <v>295</v>
      </c>
      <c r="C31" s="953">
        <v>44705</v>
      </c>
      <c r="D31" s="619"/>
      <c r="E31" s="1058"/>
      <c r="F31" s="1070"/>
      <c r="G31" s="313"/>
      <c r="H31" s="289"/>
      <c r="I31" s="289"/>
      <c r="J31" s="305"/>
      <c r="K31" s="285"/>
      <c r="L31" s="306"/>
      <c r="M31" s="383"/>
      <c r="N31" s="837"/>
    </row>
    <row r="32" spans="1:18">
      <c r="A32" s="335"/>
      <c r="B32" s="695" t="s">
        <v>273</v>
      </c>
      <c r="C32" s="855"/>
      <c r="D32" s="620"/>
      <c r="E32" s="1066"/>
      <c r="F32" s="1071"/>
      <c r="G32" s="313"/>
      <c r="H32" s="289"/>
      <c r="I32" s="289"/>
      <c r="J32" s="305"/>
      <c r="K32" s="285"/>
      <c r="L32" s="118"/>
      <c r="M32" s="285"/>
      <c r="N32" s="837"/>
    </row>
    <row r="33" spans="1:14" ht="14" thickBot="1">
      <c r="A33" s="316"/>
      <c r="B33" s="346"/>
      <c r="C33" s="681"/>
      <c r="D33" s="621"/>
      <c r="E33" s="1060"/>
      <c r="F33" s="1072"/>
      <c r="G33" s="341"/>
      <c r="H33" s="300"/>
      <c r="I33" s="300"/>
      <c r="J33" s="103"/>
      <c r="K33" s="148"/>
      <c r="L33" s="302"/>
      <c r="M33" s="148"/>
      <c r="N33" s="837"/>
    </row>
    <row r="34" spans="1:14" ht="14">
      <c r="A34" s="316"/>
      <c r="B34" s="682" t="s">
        <v>268</v>
      </c>
      <c r="C34" s="952">
        <v>44711</v>
      </c>
      <c r="D34" s="628"/>
      <c r="E34" s="1063"/>
      <c r="F34" s="1063"/>
      <c r="G34" s="281" t="s">
        <v>96</v>
      </c>
      <c r="H34" s="282">
        <v>700</v>
      </c>
      <c r="I34" s="282" t="s">
        <v>237</v>
      </c>
      <c r="J34" s="305" t="s">
        <v>107</v>
      </c>
      <c r="K34" s="285"/>
      <c r="L34" s="361"/>
      <c r="M34" s="383"/>
      <c r="N34" s="473"/>
    </row>
    <row r="35" spans="1:14" ht="14" thickBot="1">
      <c r="A35" s="335"/>
      <c r="B35" s="304">
        <v>16</v>
      </c>
      <c r="C35" s="800">
        <v>44726</v>
      </c>
      <c r="D35" s="619"/>
      <c r="E35" s="1058"/>
      <c r="F35" s="1061"/>
      <c r="G35" s="288" t="s">
        <v>98</v>
      </c>
      <c r="H35" s="289">
        <v>840</v>
      </c>
      <c r="I35" s="289"/>
      <c r="J35" s="305"/>
      <c r="K35" s="285"/>
      <c r="L35" s="382"/>
      <c r="M35" s="383"/>
      <c r="N35" s="296"/>
    </row>
    <row r="36" spans="1:14">
      <c r="A36" s="335"/>
      <c r="B36" s="694" t="s">
        <v>294</v>
      </c>
      <c r="C36" s="953">
        <v>44732</v>
      </c>
      <c r="D36" s="618" t="s">
        <v>382</v>
      </c>
      <c r="E36" s="1058"/>
      <c r="F36" s="1058"/>
      <c r="G36" s="313"/>
      <c r="H36" s="289"/>
      <c r="I36" s="289"/>
      <c r="J36" s="305"/>
      <c r="K36" s="285"/>
      <c r="L36" s="382"/>
      <c r="M36" s="383"/>
    </row>
    <row r="37" spans="1:14">
      <c r="A37" s="335"/>
      <c r="B37" s="680"/>
      <c r="C37" s="953">
        <v>44749</v>
      </c>
      <c r="D37" s="618" t="s">
        <v>382</v>
      </c>
      <c r="E37" s="1058"/>
      <c r="F37" s="1058"/>
      <c r="G37" s="313"/>
      <c r="H37" s="289"/>
      <c r="I37" s="289"/>
      <c r="J37" s="305"/>
      <c r="K37" s="285"/>
      <c r="L37" s="382"/>
      <c r="M37" s="383"/>
      <c r="N37" s="296"/>
    </row>
    <row r="38" spans="1:14" ht="14" thickBot="1">
      <c r="A38" s="335"/>
      <c r="B38" s="680"/>
      <c r="C38" s="656"/>
      <c r="D38" s="620"/>
      <c r="E38" s="1058"/>
      <c r="F38" s="1058"/>
      <c r="G38" s="313"/>
      <c r="H38" s="289"/>
      <c r="I38" s="289"/>
      <c r="J38" s="305"/>
      <c r="K38" s="285"/>
      <c r="L38" s="302"/>
      <c r="M38" s="550"/>
      <c r="N38" s="296"/>
    </row>
    <row r="39" spans="1:14">
      <c r="A39" s="454"/>
      <c r="B39" s="280" t="s">
        <v>51</v>
      </c>
      <c r="C39" s="952">
        <v>44743</v>
      </c>
      <c r="D39" s="617"/>
      <c r="E39" s="1067"/>
      <c r="F39" s="1063"/>
      <c r="G39" s="281" t="s">
        <v>96</v>
      </c>
      <c r="H39" s="282">
        <v>500</v>
      </c>
      <c r="I39" s="282" t="s">
        <v>429</v>
      </c>
      <c r="J39" s="452" t="s">
        <v>283</v>
      </c>
      <c r="K39" s="116"/>
      <c r="L39" s="370"/>
      <c r="M39" s="116"/>
    </row>
    <row r="40" spans="1:14" ht="14" thickBot="1">
      <c r="B40" s="304">
        <v>16</v>
      </c>
      <c r="C40" s="957">
        <v>44744</v>
      </c>
      <c r="D40" s="618"/>
      <c r="E40" s="1062"/>
      <c r="F40" s="1065"/>
      <c r="G40" s="288" t="s">
        <v>98</v>
      </c>
      <c r="H40" s="289">
        <v>600</v>
      </c>
      <c r="I40" s="289"/>
      <c r="J40" s="305"/>
      <c r="K40" s="285"/>
      <c r="L40" s="296"/>
      <c r="M40" s="285"/>
      <c r="N40" s="296"/>
    </row>
    <row r="41" spans="1:14">
      <c r="A41" s="335"/>
      <c r="B41" s="294"/>
      <c r="C41" s="997"/>
      <c r="D41" s="619"/>
      <c r="E41" s="1058"/>
      <c r="F41" s="1058"/>
      <c r="G41" s="313"/>
      <c r="H41" s="289"/>
      <c r="I41" s="289"/>
      <c r="J41" s="305"/>
      <c r="K41" s="285"/>
      <c r="L41" s="296"/>
      <c r="M41" s="285"/>
      <c r="N41" s="296"/>
    </row>
    <row r="42" spans="1:14">
      <c r="A42" s="335"/>
      <c r="B42" s="294"/>
      <c r="C42" s="997"/>
      <c r="D42" s="620"/>
      <c r="E42" s="1059"/>
      <c r="F42" s="1059"/>
      <c r="G42" s="313"/>
      <c r="H42" s="289"/>
      <c r="I42" s="289"/>
      <c r="J42" s="305"/>
      <c r="K42" s="285"/>
      <c r="L42" s="382"/>
      <c r="M42" s="383"/>
      <c r="N42" s="296"/>
    </row>
    <row r="43" spans="1:14" ht="14" thickBot="1">
      <c r="A43" s="335"/>
      <c r="B43" s="294"/>
      <c r="C43" s="997"/>
      <c r="D43" s="620"/>
      <c r="E43" s="1059"/>
      <c r="F43" s="1059"/>
      <c r="G43" s="313"/>
      <c r="H43" s="289"/>
      <c r="I43" s="289"/>
      <c r="J43" s="305"/>
      <c r="K43" s="148"/>
      <c r="L43" s="302"/>
      <c r="M43" s="484"/>
      <c r="N43" s="296"/>
    </row>
    <row r="44" spans="1:14" ht="14" thickBot="1">
      <c r="A44" s="335"/>
      <c r="B44" s="353" t="s">
        <v>101</v>
      </c>
      <c r="C44" s="952">
        <v>44757</v>
      </c>
      <c r="D44" s="617"/>
      <c r="E44" s="1068" t="s">
        <v>368</v>
      </c>
      <c r="F44" s="1063"/>
      <c r="G44" s="281" t="s">
        <v>96</v>
      </c>
      <c r="H44" s="282">
        <v>250</v>
      </c>
      <c r="I44" s="282" t="s">
        <v>91</v>
      </c>
      <c r="J44" s="284" t="s">
        <v>370</v>
      </c>
      <c r="K44" s="116"/>
      <c r="L44" s="115"/>
      <c r="M44" s="116"/>
      <c r="N44" s="296"/>
    </row>
    <row r="45" spans="1:14">
      <c r="A45" s="293"/>
      <c r="B45" s="91"/>
      <c r="C45" s="1148">
        <v>44796</v>
      </c>
      <c r="D45" s="1149"/>
      <c r="E45" s="1150" t="s">
        <v>369</v>
      </c>
      <c r="F45" s="1064"/>
      <c r="G45" s="288" t="s">
        <v>98</v>
      </c>
      <c r="H45" s="289">
        <v>250</v>
      </c>
      <c r="I45" s="289"/>
      <c r="J45" s="305" t="s">
        <v>109</v>
      </c>
      <c r="K45" s="285"/>
      <c r="L45" s="118"/>
      <c r="M45" s="285"/>
      <c r="N45" s="296"/>
    </row>
    <row r="46" spans="1:14">
      <c r="A46" s="293"/>
      <c r="C46" s="529"/>
      <c r="D46" s="622"/>
      <c r="E46" s="1069"/>
      <c r="F46" s="1069"/>
      <c r="G46" s="313"/>
      <c r="H46" s="289"/>
      <c r="I46" s="289"/>
      <c r="J46" s="305"/>
      <c r="K46" s="285"/>
      <c r="L46" s="118"/>
      <c r="M46" s="285"/>
      <c r="N46" s="296"/>
    </row>
    <row r="47" spans="1:14" ht="14" thickBot="1">
      <c r="A47" s="293"/>
      <c r="C47" s="463"/>
      <c r="D47" s="623"/>
      <c r="E47" s="1064"/>
      <c r="F47" s="1064"/>
      <c r="G47" s="313"/>
      <c r="H47" s="289"/>
      <c r="I47" s="289"/>
      <c r="J47" s="305"/>
      <c r="K47" s="148"/>
      <c r="L47" s="119"/>
      <c r="M47" s="148"/>
    </row>
    <row r="48" spans="1:14">
      <c r="A48" s="321" t="s">
        <v>102</v>
      </c>
      <c r="B48" s="161" t="s">
        <v>110</v>
      </c>
      <c r="C48" s="655"/>
      <c r="D48" s="596"/>
      <c r="E48" s="655"/>
      <c r="F48" s="502"/>
      <c r="G48" s="502"/>
      <c r="H48" s="505">
        <v>1800</v>
      </c>
      <c r="I48" s="340"/>
      <c r="J48" s="163"/>
      <c r="K48" s="116"/>
      <c r="L48" s="115"/>
      <c r="M48" s="116"/>
    </row>
    <row r="49" spans="1:16" ht="14" thickBot="1">
      <c r="A49" s="96"/>
      <c r="B49" s="180"/>
      <c r="C49" s="463"/>
      <c r="D49" s="597"/>
      <c r="E49" s="180"/>
      <c r="F49" s="180"/>
      <c r="G49" s="485"/>
      <c r="H49" s="327">
        <v>2160</v>
      </c>
      <c r="I49" s="327"/>
      <c r="J49" s="141"/>
      <c r="K49" s="148"/>
      <c r="L49" s="119"/>
      <c r="M49" s="148"/>
    </row>
    <row r="50" spans="1:16">
      <c r="C50" s="48"/>
      <c r="D50" s="598"/>
      <c r="G50" s="328"/>
      <c r="H50" s="329"/>
      <c r="I50" s="329"/>
    </row>
    <row r="51" spans="1:16" ht="17" thickBot="1">
      <c r="A51" s="342" t="s">
        <v>104</v>
      </c>
      <c r="B51" s="276" t="s">
        <v>87</v>
      </c>
      <c r="C51" s="365" t="s">
        <v>308</v>
      </c>
      <c r="D51" s="365"/>
      <c r="E51" s="1074" t="s">
        <v>485</v>
      </c>
      <c r="F51" s="1074"/>
      <c r="G51" s="276"/>
      <c r="H51" s="276" t="s">
        <v>88</v>
      </c>
      <c r="I51" s="276" t="s">
        <v>89</v>
      </c>
      <c r="J51" s="358" t="s">
        <v>292</v>
      </c>
      <c r="K51" s="277"/>
      <c r="L51" s="330" t="str">
        <f>'O1-O5 Moduldatenblatt'!K2</f>
        <v>STAND: 11.11.2022</v>
      </c>
      <c r="M51" s="278"/>
    </row>
    <row r="52" spans="1:16" ht="16">
      <c r="A52" s="279" t="s">
        <v>39</v>
      </c>
      <c r="B52" s="280" t="s">
        <v>111</v>
      </c>
      <c r="C52" s="395">
        <v>45058</v>
      </c>
      <c r="D52" s="617"/>
      <c r="E52" s="666" t="s">
        <v>534</v>
      </c>
      <c r="F52" s="666"/>
      <c r="G52" s="281" t="s">
        <v>96</v>
      </c>
      <c r="H52" s="282">
        <v>550</v>
      </c>
      <c r="I52" s="283" t="s">
        <v>91</v>
      </c>
      <c r="J52" s="452" t="s">
        <v>112</v>
      </c>
      <c r="K52" s="116"/>
      <c r="L52" s="118"/>
      <c r="M52" s="116"/>
    </row>
    <row r="53" spans="1:16" ht="17" thickBot="1">
      <c r="A53" s="286" t="s">
        <v>44</v>
      </c>
      <c r="B53" s="304">
        <v>16</v>
      </c>
      <c r="C53" s="482">
        <v>45059</v>
      </c>
      <c r="D53" s="618"/>
      <c r="E53" s="649"/>
      <c r="F53" s="957"/>
      <c r="G53" s="288" t="s">
        <v>98</v>
      </c>
      <c r="H53" s="289">
        <v>660</v>
      </c>
      <c r="I53" s="289"/>
      <c r="J53" s="305"/>
      <c r="K53" s="285"/>
      <c r="M53" s="285"/>
    </row>
    <row r="54" spans="1:16">
      <c r="A54" s="295" t="s">
        <v>95</v>
      </c>
      <c r="B54" s="294"/>
      <c r="C54" s="396"/>
      <c r="D54" s="615"/>
      <c r="E54" s="649"/>
      <c r="F54" s="662"/>
      <c r="G54" s="297"/>
      <c r="H54" s="289"/>
      <c r="I54" s="384"/>
      <c r="J54" s="385"/>
      <c r="K54" s="285"/>
      <c r="M54" s="285"/>
    </row>
    <row r="55" spans="1:16">
      <c r="A55" s="335"/>
      <c r="B55" s="294"/>
      <c r="C55" s="494"/>
      <c r="D55" s="624"/>
      <c r="E55" s="649"/>
      <c r="F55" s="1100"/>
      <c r="G55" s="298"/>
      <c r="H55" s="289"/>
      <c r="I55" s="289"/>
      <c r="J55" s="305"/>
      <c r="K55" s="285"/>
      <c r="L55" s="118"/>
      <c r="M55" s="285"/>
    </row>
    <row r="56" spans="1:16" ht="14" thickBot="1">
      <c r="A56" s="316"/>
      <c r="B56" s="82"/>
      <c r="C56" s="546"/>
      <c r="D56" s="625"/>
      <c r="E56" s="681"/>
      <c r="F56" s="1101"/>
      <c r="G56" s="341"/>
      <c r="H56" s="300"/>
      <c r="I56" s="300"/>
      <c r="J56" s="103"/>
      <c r="K56" s="148"/>
      <c r="L56" s="302"/>
      <c r="M56" s="148"/>
      <c r="N56" s="296"/>
    </row>
    <row r="57" spans="1:16">
      <c r="A57" s="335"/>
      <c r="B57" s="540" t="s">
        <v>230</v>
      </c>
      <c r="C57" s="490">
        <v>45020</v>
      </c>
      <c r="D57" s="617"/>
      <c r="E57" s="666" t="s">
        <v>535</v>
      </c>
      <c r="F57" s="666"/>
      <c r="G57" s="281" t="s">
        <v>96</v>
      </c>
      <c r="H57" s="386">
        <v>1000</v>
      </c>
      <c r="I57" s="283" t="s">
        <v>91</v>
      </c>
      <c r="J57" s="543" t="s">
        <v>248</v>
      </c>
      <c r="K57" s="116"/>
      <c r="L57" s="332"/>
      <c r="M57" s="116"/>
      <c r="N57" s="296"/>
    </row>
    <row r="58" spans="1:16" ht="14" thickBot="1">
      <c r="A58" s="335"/>
      <c r="B58" s="311">
        <v>32</v>
      </c>
      <c r="C58" s="482">
        <v>45027</v>
      </c>
      <c r="D58" s="618"/>
      <c r="E58" s="662"/>
      <c r="F58" s="662"/>
      <c r="G58" s="288" t="s">
        <v>98</v>
      </c>
      <c r="H58" s="377">
        <v>1200</v>
      </c>
      <c r="I58" s="290"/>
      <c r="J58" s="305"/>
      <c r="K58" s="285"/>
      <c r="L58" s="118"/>
      <c r="M58" s="285"/>
    </row>
    <row r="59" spans="1:16">
      <c r="A59" s="293"/>
      <c r="B59" s="541"/>
      <c r="C59" s="396">
        <v>45028</v>
      </c>
      <c r="D59" s="618"/>
      <c r="E59" s="1055"/>
      <c r="F59" s="662"/>
      <c r="G59" s="387"/>
      <c r="H59" s="377"/>
      <c r="I59" s="290"/>
      <c r="J59" s="345"/>
      <c r="K59" s="285"/>
      <c r="L59" s="118"/>
      <c r="M59" s="383"/>
      <c r="N59" s="296"/>
    </row>
    <row r="60" spans="1:16">
      <c r="A60" s="293"/>
      <c r="B60" s="531"/>
      <c r="C60" s="396">
        <v>45031</v>
      </c>
      <c r="D60" s="618"/>
      <c r="E60" s="1055"/>
      <c r="F60" s="662"/>
      <c r="G60" s="387"/>
      <c r="H60" s="377"/>
      <c r="I60" s="290"/>
      <c r="J60" s="345"/>
      <c r="K60" s="285"/>
      <c r="L60" s="118"/>
      <c r="M60" s="383"/>
      <c r="N60" s="296"/>
    </row>
    <row r="61" spans="1:16" ht="14" thickBot="1">
      <c r="A61" s="293"/>
      <c r="B61" s="531"/>
      <c r="C61" s="396"/>
      <c r="D61" s="618"/>
      <c r="E61" s="667"/>
      <c r="F61" s="662"/>
      <c r="G61" s="387"/>
      <c r="H61" s="377"/>
      <c r="I61" s="290"/>
      <c r="J61" s="345"/>
      <c r="K61" s="285"/>
      <c r="L61" s="118"/>
      <c r="M61" s="383"/>
      <c r="N61" s="296"/>
    </row>
    <row r="62" spans="1:16">
      <c r="A62" s="293"/>
      <c r="B62" s="540" t="s">
        <v>231</v>
      </c>
      <c r="C62" s="490">
        <v>45072</v>
      </c>
      <c r="D62" s="617"/>
      <c r="E62" s="1109" t="s">
        <v>454</v>
      </c>
      <c r="F62" s="666"/>
      <c r="G62" s="281" t="s">
        <v>96</v>
      </c>
      <c r="H62" s="386">
        <v>450</v>
      </c>
      <c r="I62" s="283" t="s">
        <v>91</v>
      </c>
      <c r="J62" s="284" t="s">
        <v>97</v>
      </c>
      <c r="K62" s="114"/>
      <c r="L62" s="585"/>
      <c r="M62" s="116"/>
      <c r="P62" s="118"/>
    </row>
    <row r="63" spans="1:16" ht="14" thickBot="1">
      <c r="A63" s="293" t="s">
        <v>584</v>
      </c>
      <c r="B63" s="311">
        <v>16</v>
      </c>
      <c r="C63" s="482">
        <v>45073</v>
      </c>
      <c r="D63" s="618"/>
      <c r="E63" s="1098"/>
      <c r="F63" s="662"/>
      <c r="G63" s="288" t="s">
        <v>98</v>
      </c>
      <c r="H63" s="377">
        <v>540</v>
      </c>
      <c r="I63" s="290"/>
      <c r="J63" s="305"/>
      <c r="K63" s="285"/>
      <c r="L63" s="117"/>
      <c r="M63" s="285"/>
      <c r="P63" s="118"/>
    </row>
    <row r="64" spans="1:16">
      <c r="A64" s="293"/>
      <c r="B64" s="531"/>
      <c r="C64" s="657"/>
      <c r="D64" s="626"/>
      <c r="E64" s="664"/>
      <c r="F64" s="1103"/>
      <c r="G64" s="297"/>
      <c r="H64" s="377"/>
      <c r="I64" s="290"/>
      <c r="J64" s="345"/>
      <c r="K64" s="285"/>
      <c r="L64" s="117"/>
      <c r="M64" s="285"/>
    </row>
    <row r="65" spans="1:14">
      <c r="A65" s="293"/>
      <c r="B65" s="405"/>
      <c r="C65" s="547"/>
      <c r="D65" s="626"/>
      <c r="E65" s="661"/>
      <c r="F65" s="1103"/>
      <c r="G65" s="298"/>
      <c r="H65" s="377"/>
      <c r="I65" s="290"/>
      <c r="J65" s="305"/>
      <c r="K65" s="285"/>
      <c r="L65" s="117"/>
      <c r="M65" s="285"/>
    </row>
    <row r="66" spans="1:14" ht="14" thickBot="1">
      <c r="A66" s="293"/>
      <c r="C66" s="548"/>
      <c r="D66" s="627"/>
      <c r="E66" s="649"/>
      <c r="F66" s="1104"/>
      <c r="G66" s="341"/>
      <c r="H66" s="388"/>
      <c r="I66" s="300"/>
      <c r="J66" s="103"/>
      <c r="K66" s="285"/>
      <c r="L66" s="117"/>
      <c r="M66" s="285"/>
    </row>
    <row r="67" spans="1:14">
      <c r="A67" s="293"/>
      <c r="B67" s="540" t="s">
        <v>51</v>
      </c>
      <c r="C67" s="490">
        <v>45036</v>
      </c>
      <c r="D67" s="617"/>
      <c r="E67" s="589" t="s">
        <v>457</v>
      </c>
      <c r="F67" s="666"/>
      <c r="G67" s="281" t="s">
        <v>96</v>
      </c>
      <c r="H67" s="386">
        <v>550</v>
      </c>
      <c r="I67" s="283" t="s">
        <v>91</v>
      </c>
      <c r="J67" s="452" t="s">
        <v>283</v>
      </c>
      <c r="K67" s="114"/>
      <c r="L67" s="115"/>
      <c r="M67" s="116"/>
    </row>
    <row r="68" spans="1:14" ht="14" thickBot="1">
      <c r="A68" s="293"/>
      <c r="B68" s="311">
        <v>16</v>
      </c>
      <c r="C68" s="517">
        <v>45037</v>
      </c>
      <c r="D68" s="618"/>
      <c r="E68" s="1110"/>
      <c r="F68" s="662"/>
      <c r="G68" s="288" t="s">
        <v>98</v>
      </c>
      <c r="H68" s="377">
        <v>660</v>
      </c>
      <c r="I68" s="290"/>
      <c r="J68" s="305"/>
      <c r="K68" s="285"/>
      <c r="L68" s="118"/>
      <c r="M68" s="285"/>
      <c r="N68" s="118"/>
    </row>
    <row r="69" spans="1:14">
      <c r="A69" s="335"/>
      <c r="B69" s="531"/>
      <c r="C69" s="657"/>
      <c r="D69" s="626"/>
      <c r="E69" s="1102"/>
      <c r="F69" s="1103"/>
      <c r="G69" s="297"/>
      <c r="H69" s="377"/>
      <c r="I69" s="290"/>
      <c r="J69" s="345"/>
      <c r="K69" s="285"/>
      <c r="L69" s="306"/>
      <c r="M69" s="285"/>
      <c r="N69" s="118"/>
    </row>
    <row r="70" spans="1:14">
      <c r="A70" s="351"/>
      <c r="B70" s="405"/>
      <c r="C70" s="547"/>
      <c r="D70" s="626"/>
      <c r="E70" s="1103"/>
      <c r="F70" s="1103"/>
      <c r="G70" s="298"/>
      <c r="H70" s="377"/>
      <c r="I70" s="290"/>
      <c r="J70" s="305"/>
      <c r="K70" s="285"/>
      <c r="L70" s="382"/>
      <c r="M70" s="285"/>
      <c r="N70" s="118"/>
    </row>
    <row r="71" spans="1:14" ht="14" thickBot="1">
      <c r="A71" s="293"/>
      <c r="C71" s="548"/>
      <c r="D71" s="627"/>
      <c r="E71" s="1104"/>
      <c r="F71" s="1104"/>
      <c r="G71" s="341"/>
      <c r="H71" s="388"/>
      <c r="I71" s="300"/>
      <c r="J71" s="103"/>
      <c r="K71" s="148"/>
      <c r="L71" s="302"/>
      <c r="M71" s="148"/>
      <c r="N71" s="118"/>
    </row>
    <row r="72" spans="1:14" ht="14" thickBot="1">
      <c r="A72" s="293"/>
      <c r="B72" s="353" t="s">
        <v>101</v>
      </c>
      <c r="C72" s="395">
        <v>45106</v>
      </c>
      <c r="D72" s="619" t="s">
        <v>166</v>
      </c>
      <c r="E72" s="1105" t="s">
        <v>249</v>
      </c>
      <c r="F72" s="666"/>
      <c r="G72" s="281" t="s">
        <v>96</v>
      </c>
      <c r="H72" s="386">
        <v>250</v>
      </c>
      <c r="I72" s="282" t="s">
        <v>91</v>
      </c>
      <c r="J72" s="284" t="s">
        <v>97</v>
      </c>
      <c r="K72" s="116"/>
      <c r="L72" s="115"/>
      <c r="M72" s="116"/>
      <c r="N72" s="118"/>
    </row>
    <row r="73" spans="1:14">
      <c r="A73" s="293"/>
      <c r="B73" s="91"/>
      <c r="C73" s="474">
        <v>45106</v>
      </c>
      <c r="D73" s="615"/>
      <c r="E73" s="1106" t="s">
        <v>180</v>
      </c>
      <c r="F73" s="1106"/>
      <c r="G73" s="288" t="s">
        <v>98</v>
      </c>
      <c r="H73" s="377">
        <v>250</v>
      </c>
      <c r="I73" s="289"/>
      <c r="J73" s="305" t="s">
        <v>109</v>
      </c>
      <c r="K73" s="285"/>
      <c r="L73" s="118"/>
      <c r="M73" s="285"/>
      <c r="N73" s="118"/>
    </row>
    <row r="74" spans="1:14">
      <c r="A74" s="293"/>
      <c r="C74" s="549"/>
      <c r="D74" s="622"/>
      <c r="E74" s="1107"/>
      <c r="F74" s="1107"/>
      <c r="G74" s="390"/>
      <c r="H74" s="377"/>
      <c r="I74" s="289"/>
      <c r="J74" s="305"/>
      <c r="K74" s="285"/>
      <c r="L74" s="118"/>
      <c r="M74" s="285"/>
      <c r="N74" s="118"/>
    </row>
    <row r="75" spans="1:14" ht="14" thickBot="1">
      <c r="A75" s="293"/>
      <c r="C75" s="334"/>
      <c r="D75" s="623"/>
      <c r="E75" s="665"/>
      <c r="F75" s="665"/>
      <c r="G75" s="313"/>
      <c r="H75" s="377"/>
      <c r="I75" s="289"/>
      <c r="J75" s="305"/>
      <c r="K75" s="148"/>
      <c r="L75" s="302"/>
      <c r="M75" s="148"/>
      <c r="N75" s="382"/>
    </row>
    <row r="76" spans="1:14">
      <c r="A76" s="321" t="s">
        <v>102</v>
      </c>
      <c r="B76" s="161" t="s">
        <v>113</v>
      </c>
      <c r="C76" s="462"/>
      <c r="D76" s="596"/>
      <c r="E76" s="655"/>
      <c r="F76" s="502"/>
      <c r="G76" s="502"/>
      <c r="H76" s="506">
        <v>2300</v>
      </c>
      <c r="I76" s="340"/>
      <c r="J76" s="163"/>
      <c r="K76" s="116"/>
      <c r="L76" s="115"/>
      <c r="M76" s="116"/>
    </row>
    <row r="77" spans="1:14" ht="14" thickBot="1">
      <c r="A77" s="96"/>
      <c r="B77" s="180"/>
      <c r="C77" s="463"/>
      <c r="D77" s="597"/>
      <c r="E77" s="180"/>
      <c r="F77" s="180"/>
      <c r="G77" s="485"/>
      <c r="H77" s="507">
        <v>2760</v>
      </c>
      <c r="I77" s="327"/>
      <c r="J77" s="141"/>
      <c r="K77" s="148"/>
      <c r="L77" s="119"/>
      <c r="M77" s="148"/>
    </row>
    <row r="78" spans="1:14">
      <c r="C78" s="48"/>
      <c r="D78" s="598"/>
      <c r="G78" s="328"/>
      <c r="H78" s="329"/>
      <c r="I78" s="329"/>
    </row>
    <row r="79" spans="1:14" ht="17" thickBot="1">
      <c r="A79" s="276" t="s">
        <v>104</v>
      </c>
      <c r="B79" s="276" t="s">
        <v>87</v>
      </c>
      <c r="C79" s="365" t="s">
        <v>260</v>
      </c>
      <c r="D79" s="591"/>
      <c r="E79" s="1092" t="s">
        <v>528</v>
      </c>
      <c r="F79" s="591"/>
      <c r="G79" s="276"/>
      <c r="H79" s="276" t="s">
        <v>88</v>
      </c>
      <c r="I79" s="358" t="s">
        <v>89</v>
      </c>
      <c r="J79" s="358" t="s">
        <v>292</v>
      </c>
      <c r="K79" s="277"/>
      <c r="L79" s="330" t="str">
        <f>'O1-O5 Moduldatenblatt'!K2</f>
        <v>STAND: 11.11.2022</v>
      </c>
      <c r="M79" s="278"/>
    </row>
    <row r="80" spans="1:14" ht="16">
      <c r="A80" s="279" t="s">
        <v>40</v>
      </c>
      <c r="B80" s="280" t="s">
        <v>40</v>
      </c>
      <c r="C80" s="952">
        <v>44835</v>
      </c>
      <c r="D80" s="628"/>
      <c r="E80" s="1063"/>
      <c r="F80" s="1057"/>
      <c r="G80" s="281" t="s">
        <v>96</v>
      </c>
      <c r="H80" s="282">
        <v>850</v>
      </c>
      <c r="I80" s="289" t="s">
        <v>105</v>
      </c>
      <c r="J80" s="284" t="s">
        <v>114</v>
      </c>
      <c r="K80" s="116"/>
      <c r="L80" s="332"/>
      <c r="M80" s="116"/>
    </row>
    <row r="81" spans="1:16" ht="17" thickBot="1">
      <c r="A81" s="286" t="s">
        <v>45</v>
      </c>
      <c r="B81" s="304">
        <v>24</v>
      </c>
      <c r="C81" s="953">
        <v>44839</v>
      </c>
      <c r="D81" s="619"/>
      <c r="E81" s="1058"/>
      <c r="F81" s="1058"/>
      <c r="G81" s="288" t="s">
        <v>98</v>
      </c>
      <c r="H81" s="289">
        <v>1020</v>
      </c>
      <c r="I81" s="289"/>
      <c r="J81" s="305"/>
      <c r="K81" s="285"/>
      <c r="L81" s="382"/>
      <c r="M81" s="285"/>
    </row>
    <row r="82" spans="1:16">
      <c r="A82" s="293" t="s">
        <v>95</v>
      </c>
      <c r="B82" s="321"/>
      <c r="C82" s="953">
        <v>44840</v>
      </c>
      <c r="D82" s="619"/>
      <c r="E82" s="1058"/>
      <c r="F82" s="1058"/>
      <c r="G82" s="391"/>
      <c r="H82" s="289"/>
      <c r="I82" s="289"/>
      <c r="J82" s="305"/>
      <c r="K82" s="285"/>
      <c r="L82" s="382"/>
      <c r="M82" s="285"/>
    </row>
    <row r="83" spans="1:16">
      <c r="A83" s="335"/>
      <c r="B83" s="369"/>
      <c r="C83" s="649"/>
      <c r="D83" s="615"/>
      <c r="E83" s="1070"/>
      <c r="F83" s="1070"/>
      <c r="G83" s="391"/>
      <c r="H83" s="289"/>
      <c r="I83" s="289"/>
      <c r="J83" s="305"/>
      <c r="K83" s="285"/>
      <c r="L83" s="118"/>
      <c r="M83" s="285"/>
    </row>
    <row r="84" spans="1:16">
      <c r="A84" s="539"/>
      <c r="B84" s="369"/>
      <c r="C84" s="659"/>
      <c r="D84" s="629"/>
      <c r="E84" s="1088"/>
      <c r="F84" s="1088"/>
      <c r="G84" s="391"/>
      <c r="H84" s="289"/>
      <c r="I84" s="289"/>
      <c r="J84" s="305"/>
      <c r="K84" s="285"/>
      <c r="L84" s="118"/>
      <c r="M84" s="285"/>
    </row>
    <row r="85" spans="1:16" ht="14" thickBot="1">
      <c r="A85" s="536"/>
      <c r="B85" s="346"/>
      <c r="C85" s="660"/>
      <c r="D85" s="630"/>
      <c r="E85" s="1089"/>
      <c r="F85" s="1089"/>
      <c r="G85" s="392"/>
      <c r="H85" s="300"/>
      <c r="I85" s="300"/>
      <c r="J85" s="103"/>
      <c r="K85" s="148"/>
      <c r="L85" s="302"/>
      <c r="M85" s="148"/>
    </row>
    <row r="86" spans="1:16">
      <c r="A86" s="536"/>
      <c r="B86" s="280" t="s">
        <v>232</v>
      </c>
      <c r="C86" s="952">
        <v>44872</v>
      </c>
      <c r="D86" s="631"/>
      <c r="E86" s="1063"/>
      <c r="F86" s="1057"/>
      <c r="G86" s="281" t="s">
        <v>96</v>
      </c>
      <c r="H86" s="282">
        <v>850</v>
      </c>
      <c r="I86" s="282" t="s">
        <v>296</v>
      </c>
      <c r="J86" s="284" t="s">
        <v>115</v>
      </c>
      <c r="K86" s="116"/>
      <c r="L86" s="332"/>
      <c r="M86" s="116"/>
    </row>
    <row r="87" spans="1:16" ht="14" thickBot="1">
      <c r="A87" s="536"/>
      <c r="B87" s="304">
        <v>24</v>
      </c>
      <c r="C87" s="953">
        <v>44873</v>
      </c>
      <c r="D87" s="631"/>
      <c r="E87" s="1058"/>
      <c r="F87" s="1057"/>
      <c r="G87" s="288" t="s">
        <v>98</v>
      </c>
      <c r="H87" s="289">
        <v>1020</v>
      </c>
      <c r="I87" s="289" t="s">
        <v>296</v>
      </c>
      <c r="J87" s="305"/>
      <c r="K87" s="285"/>
      <c r="M87" s="285"/>
    </row>
    <row r="88" spans="1:16">
      <c r="A88" s="536"/>
      <c r="B88" s="321"/>
      <c r="C88" s="953">
        <v>44875</v>
      </c>
      <c r="D88" s="619"/>
      <c r="E88" s="1058"/>
      <c r="F88" s="1058"/>
      <c r="G88" s="391"/>
      <c r="H88" s="289"/>
      <c r="I88" s="289" t="s">
        <v>105</v>
      </c>
      <c r="J88" s="305"/>
      <c r="K88" s="285"/>
      <c r="M88" s="285"/>
    </row>
    <row r="89" spans="1:16">
      <c r="A89" s="536"/>
      <c r="B89" s="74"/>
      <c r="C89" s="656"/>
      <c r="D89" s="619"/>
      <c r="E89" s="1058"/>
      <c r="F89" s="1058"/>
      <c r="G89" s="391"/>
      <c r="H89" s="289"/>
      <c r="I89" s="289"/>
      <c r="J89" s="305"/>
      <c r="K89" s="285"/>
      <c r="M89" s="285"/>
    </row>
    <row r="90" spans="1:16" ht="14" thickBot="1">
      <c r="A90" s="536"/>
      <c r="B90" s="346"/>
      <c r="C90" s="656"/>
      <c r="D90" s="619"/>
      <c r="E90" s="1058"/>
      <c r="F90" s="1058"/>
      <c r="G90" s="391"/>
      <c r="H90" s="289"/>
      <c r="I90" s="289"/>
      <c r="J90" s="305"/>
      <c r="K90" s="148"/>
      <c r="L90" s="117"/>
      <c r="M90" s="148"/>
    </row>
    <row r="91" spans="1:16">
      <c r="A91" s="1168" t="s">
        <v>580</v>
      </c>
      <c r="B91" s="280" t="s">
        <v>407</v>
      </c>
      <c r="C91" s="589">
        <v>44897</v>
      </c>
      <c r="D91" s="632"/>
      <c r="E91" s="1063"/>
      <c r="F91" s="1063"/>
      <c r="G91" s="281" t="s">
        <v>96</v>
      </c>
      <c r="H91" s="386">
        <v>700</v>
      </c>
      <c r="I91" s="282" t="s">
        <v>296</v>
      </c>
      <c r="J91" s="284" t="s">
        <v>233</v>
      </c>
      <c r="K91" s="114"/>
      <c r="L91" s="588"/>
      <c r="M91" s="285"/>
    </row>
    <row r="92" spans="1:16" ht="14" thickBot="1">
      <c r="A92" s="536"/>
      <c r="B92" s="304">
        <v>16</v>
      </c>
      <c r="C92" s="656">
        <v>44898</v>
      </c>
      <c r="D92" s="619"/>
      <c r="E92" s="1058"/>
      <c r="F92" s="1058"/>
      <c r="G92" s="288" t="s">
        <v>98</v>
      </c>
      <c r="H92" s="377">
        <v>840</v>
      </c>
      <c r="I92" s="289"/>
      <c r="J92" s="305"/>
      <c r="K92" s="285"/>
      <c r="L92" s="532"/>
      <c r="M92" s="285"/>
    </row>
    <row r="93" spans="1:16">
      <c r="A93" s="536"/>
      <c r="B93" s="516"/>
      <c r="C93" s="661"/>
      <c r="D93" s="619"/>
      <c r="E93" s="1059"/>
      <c r="F93" s="1058"/>
      <c r="G93" s="391"/>
      <c r="H93" s="289"/>
      <c r="I93" s="289"/>
      <c r="J93" s="305"/>
      <c r="K93" s="285"/>
      <c r="L93" s="475"/>
      <c r="M93" s="285"/>
      <c r="P93" s="824"/>
    </row>
    <row r="94" spans="1:16">
      <c r="A94" s="536"/>
      <c r="B94" s="74"/>
      <c r="C94" s="662"/>
      <c r="D94" s="615"/>
      <c r="E94" s="1065"/>
      <c r="F94" s="1065"/>
      <c r="G94" s="391"/>
      <c r="H94" s="289"/>
      <c r="I94" s="289"/>
      <c r="J94" s="305"/>
      <c r="K94" s="285"/>
      <c r="L94" s="296"/>
      <c r="M94" s="379"/>
    </row>
    <row r="95" spans="1:16" ht="14" thickBot="1">
      <c r="A95" s="293"/>
      <c r="B95" s="346"/>
      <c r="C95" s="663"/>
      <c r="D95" s="633"/>
      <c r="E95" s="1090"/>
      <c r="F95" s="1090"/>
      <c r="G95" s="341"/>
      <c r="H95" s="300"/>
      <c r="I95" s="300"/>
      <c r="J95" s="103"/>
      <c r="K95" s="148"/>
      <c r="L95" s="302"/>
      <c r="M95" s="148"/>
    </row>
    <row r="96" spans="1:16" ht="14" thickBot="1">
      <c r="A96" s="590"/>
      <c r="B96" s="353" t="s">
        <v>101</v>
      </c>
      <c r="C96" s="664">
        <v>44945</v>
      </c>
      <c r="D96" s="615"/>
      <c r="E96" s="1057"/>
      <c r="F96" s="1091"/>
      <c r="G96" s="281" t="s">
        <v>96</v>
      </c>
      <c r="H96" s="282">
        <v>250</v>
      </c>
      <c r="I96" s="282" t="s">
        <v>91</v>
      </c>
      <c r="J96" s="284" t="s">
        <v>109</v>
      </c>
      <c r="K96" s="116"/>
      <c r="L96" s="332"/>
      <c r="M96" s="116"/>
    </row>
    <row r="97" spans="1:13">
      <c r="A97" s="293"/>
      <c r="B97" s="91"/>
      <c r="C97" s="334"/>
      <c r="D97" s="622"/>
      <c r="E97" s="1064"/>
      <c r="F97" s="1064"/>
      <c r="G97" s="288" t="s">
        <v>98</v>
      </c>
      <c r="H97" s="289">
        <v>250</v>
      </c>
      <c r="I97" s="289"/>
      <c r="J97" s="305"/>
      <c r="K97" s="285"/>
      <c r="L97" s="118"/>
      <c r="M97" s="285"/>
    </row>
    <row r="98" spans="1:13" ht="14" thickBot="1">
      <c r="A98" s="293"/>
      <c r="C98" s="48"/>
      <c r="D98" s="623"/>
      <c r="E98" s="1091"/>
      <c r="F98" s="1064"/>
      <c r="G98" s="313"/>
      <c r="H98" s="289"/>
      <c r="I98" s="289"/>
      <c r="J98" s="305"/>
      <c r="K98" s="148"/>
      <c r="L98" s="119"/>
      <c r="M98" s="148"/>
    </row>
    <row r="99" spans="1:13">
      <c r="A99" s="321" t="s">
        <v>102</v>
      </c>
      <c r="B99" s="161" t="s">
        <v>113</v>
      </c>
      <c r="C99" s="655"/>
      <c r="D99" s="596"/>
      <c r="E99" s="502"/>
      <c r="F99" s="502"/>
      <c r="G99" s="502"/>
      <c r="H99" s="505">
        <v>2200</v>
      </c>
      <c r="I99" s="340"/>
      <c r="J99" s="163"/>
      <c r="K99" s="116"/>
      <c r="L99" s="115"/>
      <c r="M99" s="116"/>
    </row>
    <row r="100" spans="1:13" ht="14" thickBot="1">
      <c r="A100" s="96"/>
      <c r="B100" s="180"/>
      <c r="C100" s="463"/>
      <c r="D100" s="597"/>
      <c r="E100" s="180"/>
      <c r="F100" s="180"/>
      <c r="G100" s="485"/>
      <c r="H100" s="327">
        <v>2640</v>
      </c>
      <c r="I100" s="327"/>
      <c r="J100" s="141"/>
      <c r="K100" s="148"/>
      <c r="L100" s="119"/>
      <c r="M100" s="148"/>
    </row>
    <row r="101" spans="1:13">
      <c r="C101" s="48"/>
      <c r="D101" s="598"/>
    </row>
    <row r="102" spans="1:13" ht="17" thickBot="1">
      <c r="A102" s="342" t="s">
        <v>104</v>
      </c>
      <c r="B102" s="276" t="s">
        <v>87</v>
      </c>
      <c r="C102" s="591" t="s">
        <v>261</v>
      </c>
      <c r="D102" s="591"/>
      <c r="E102" s="591" t="s">
        <v>490</v>
      </c>
      <c r="F102" s="365"/>
      <c r="G102" s="276"/>
      <c r="H102" s="276" t="s">
        <v>88</v>
      </c>
      <c r="I102" s="276" t="s">
        <v>89</v>
      </c>
      <c r="J102" s="358" t="s">
        <v>292</v>
      </c>
      <c r="K102" s="277"/>
      <c r="L102" s="330" t="str">
        <f>'O1-O5 Moduldatenblatt'!K2</f>
        <v>STAND: 11.11.2022</v>
      </c>
      <c r="M102" s="278"/>
    </row>
    <row r="103" spans="1:13" ht="16">
      <c r="A103" s="279" t="s">
        <v>41</v>
      </c>
      <c r="B103" s="280" t="s">
        <v>116</v>
      </c>
      <c r="C103" s="664">
        <v>44904</v>
      </c>
      <c r="D103" s="517" t="s">
        <v>173</v>
      </c>
      <c r="E103" s="664">
        <v>45267</v>
      </c>
      <c r="F103" s="395" t="s">
        <v>173</v>
      </c>
      <c r="G103" s="331" t="s">
        <v>96</v>
      </c>
      <c r="H103" s="282">
        <v>800</v>
      </c>
      <c r="I103" s="282" t="s">
        <v>91</v>
      </c>
      <c r="J103" s="284" t="s">
        <v>117</v>
      </c>
      <c r="K103" s="116"/>
      <c r="L103" s="118"/>
      <c r="M103" s="116"/>
    </row>
    <row r="104" spans="1:13" ht="15" customHeight="1" thickBot="1">
      <c r="A104" s="286" t="s">
        <v>46</v>
      </c>
      <c r="B104" s="393" t="s">
        <v>118</v>
      </c>
      <c r="C104" s="656">
        <v>44905</v>
      </c>
      <c r="D104" s="517" t="s">
        <v>173</v>
      </c>
      <c r="E104" s="656">
        <v>45268</v>
      </c>
      <c r="F104" s="474" t="s">
        <v>173</v>
      </c>
      <c r="G104" s="333" t="s">
        <v>98</v>
      </c>
      <c r="H104" s="289">
        <v>960</v>
      </c>
      <c r="I104" s="289"/>
      <c r="J104" s="305"/>
      <c r="K104" s="285"/>
      <c r="L104" s="306"/>
      <c r="M104" s="285"/>
    </row>
    <row r="105" spans="1:13">
      <c r="A105" s="295" t="s">
        <v>95</v>
      </c>
      <c r="B105" s="466" t="s">
        <v>119</v>
      </c>
      <c r="C105" s="656">
        <v>44907</v>
      </c>
      <c r="D105" s="480" t="s">
        <v>173</v>
      </c>
      <c r="E105" s="656">
        <v>45269</v>
      </c>
      <c r="F105" s="476" t="s">
        <v>173</v>
      </c>
      <c r="G105" s="333"/>
      <c r="H105" s="289"/>
      <c r="I105" s="289"/>
      <c r="J105" s="305"/>
      <c r="K105" s="285"/>
      <c r="L105" s="306"/>
      <c r="M105" s="285"/>
    </row>
    <row r="106" spans="1:13">
      <c r="A106" s="335"/>
      <c r="B106" s="467" t="s">
        <v>120</v>
      </c>
      <c r="C106" s="656">
        <v>44908</v>
      </c>
      <c r="D106" s="480" t="s">
        <v>173</v>
      </c>
      <c r="E106" s="656">
        <v>45275</v>
      </c>
      <c r="F106" s="480" t="s">
        <v>173</v>
      </c>
      <c r="G106" s="333"/>
      <c r="H106" s="289"/>
      <c r="I106" s="289"/>
      <c r="J106" s="305"/>
      <c r="K106" s="285"/>
      <c r="L106" s="306"/>
      <c r="M106" s="285"/>
    </row>
    <row r="107" spans="1:13">
      <c r="A107" s="335"/>
      <c r="B107" s="467" t="s">
        <v>425</v>
      </c>
      <c r="C107" s="656">
        <v>44909</v>
      </c>
      <c r="D107" s="480"/>
      <c r="E107" s="656">
        <v>45276</v>
      </c>
      <c r="F107" s="476"/>
      <c r="G107" s="333"/>
      <c r="H107" s="289"/>
      <c r="I107" s="289"/>
      <c r="J107" s="305"/>
      <c r="K107" s="285"/>
      <c r="L107" s="306"/>
      <c r="M107" s="285"/>
    </row>
    <row r="108" spans="1:13">
      <c r="A108" s="335"/>
      <c r="B108" s="82"/>
      <c r="C108" s="656"/>
      <c r="D108" s="480"/>
      <c r="E108" s="656"/>
      <c r="F108" s="476"/>
      <c r="G108" s="333"/>
      <c r="H108" s="289"/>
      <c r="I108" s="289"/>
      <c r="J108" s="305"/>
      <c r="K108" s="285"/>
      <c r="M108" s="285"/>
    </row>
    <row r="109" spans="1:13" ht="14" thickBot="1">
      <c r="A109" s="293" t="s">
        <v>121</v>
      </c>
      <c r="B109" s="82"/>
      <c r="C109" s="763"/>
      <c r="D109" s="544"/>
      <c r="E109" s="763"/>
      <c r="F109" s="477"/>
      <c r="G109" s="338"/>
      <c r="H109" s="300"/>
      <c r="I109" s="300"/>
      <c r="J109" s="103"/>
      <c r="K109" s="148"/>
      <c r="L109" s="302"/>
      <c r="M109" s="148"/>
    </row>
    <row r="110" spans="1:13">
      <c r="A110" s="335"/>
      <c r="B110" s="280" t="s">
        <v>122</v>
      </c>
      <c r="C110" s="664">
        <v>44904</v>
      </c>
      <c r="D110" s="490" t="s">
        <v>166</v>
      </c>
      <c r="E110" s="664">
        <v>45267</v>
      </c>
      <c r="F110" s="395" t="s">
        <v>166</v>
      </c>
      <c r="G110" s="331" t="s">
        <v>96</v>
      </c>
      <c r="H110" s="282">
        <v>700</v>
      </c>
      <c r="I110" s="282" t="s">
        <v>91</v>
      </c>
      <c r="J110" s="284" t="s">
        <v>117</v>
      </c>
      <c r="K110" s="116"/>
      <c r="L110" s="115"/>
      <c r="M110" s="116"/>
    </row>
    <row r="111" spans="1:13" ht="14" thickBot="1">
      <c r="A111" s="335"/>
      <c r="B111" s="304">
        <v>16</v>
      </c>
      <c r="C111" s="656">
        <v>44905</v>
      </c>
      <c r="D111" s="517" t="s">
        <v>166</v>
      </c>
      <c r="E111" s="656">
        <v>45268</v>
      </c>
      <c r="F111" s="474" t="s">
        <v>166</v>
      </c>
      <c r="G111" s="333" t="s">
        <v>98</v>
      </c>
      <c r="H111" s="289">
        <v>840</v>
      </c>
      <c r="I111" s="289"/>
      <c r="J111" s="305"/>
      <c r="K111" s="285"/>
      <c r="L111" s="306"/>
      <c r="M111" s="285"/>
    </row>
    <row r="112" spans="1:13">
      <c r="A112" s="293"/>
      <c r="B112" s="91" t="s">
        <v>123</v>
      </c>
      <c r="C112" s="656">
        <v>44907</v>
      </c>
      <c r="D112" s="480" t="s">
        <v>166</v>
      </c>
      <c r="E112" s="656">
        <v>45269</v>
      </c>
      <c r="F112" s="476" t="s">
        <v>166</v>
      </c>
      <c r="G112" s="334"/>
      <c r="H112" s="289"/>
      <c r="I112" s="289"/>
      <c r="J112" s="305"/>
      <c r="K112" s="285"/>
      <c r="L112" s="118"/>
      <c r="M112" s="285"/>
    </row>
    <row r="113" spans="1:13">
      <c r="A113" s="293"/>
      <c r="B113" s="74"/>
      <c r="C113" s="656">
        <v>44908</v>
      </c>
      <c r="D113" s="480" t="s">
        <v>166</v>
      </c>
      <c r="E113" s="656">
        <v>45275</v>
      </c>
      <c r="F113" s="480" t="s">
        <v>166</v>
      </c>
      <c r="G113" s="334"/>
      <c r="H113" s="289"/>
      <c r="I113" s="289"/>
      <c r="J113" s="305"/>
      <c r="K113" s="285"/>
      <c r="L113" s="118"/>
      <c r="M113" s="285"/>
    </row>
    <row r="114" spans="1:13" ht="14" thickBot="1">
      <c r="A114" s="293"/>
      <c r="B114" s="82"/>
      <c r="C114" s="478"/>
      <c r="D114" s="478"/>
      <c r="E114" s="478"/>
      <c r="F114" s="478"/>
      <c r="G114" s="338"/>
      <c r="H114" s="300"/>
      <c r="I114" s="300"/>
      <c r="J114" s="103"/>
      <c r="K114" s="148"/>
      <c r="L114" s="302"/>
      <c r="M114" s="148"/>
    </row>
    <row r="115" spans="1:13">
      <c r="A115" s="293" t="s">
        <v>449</v>
      </c>
      <c r="B115" s="468" t="s">
        <v>53</v>
      </c>
      <c r="C115" s="490">
        <v>44944</v>
      </c>
      <c r="D115" s="490"/>
      <c r="E115" s="954">
        <v>45302</v>
      </c>
      <c r="F115" s="395"/>
      <c r="G115" s="331" t="s">
        <v>96</v>
      </c>
      <c r="H115" s="282">
        <v>500</v>
      </c>
      <c r="I115" s="282" t="s">
        <v>91</v>
      </c>
      <c r="J115" s="448" t="s">
        <v>222</v>
      </c>
      <c r="K115" s="116"/>
      <c r="L115" s="361"/>
      <c r="M115" s="116"/>
    </row>
    <row r="116" spans="1:13" ht="14" thickBot="1">
      <c r="A116" s="293"/>
      <c r="B116" s="304">
        <v>16</v>
      </c>
      <c r="C116" s="480">
        <v>44945</v>
      </c>
      <c r="D116" s="480"/>
      <c r="E116" s="517">
        <v>45303</v>
      </c>
      <c r="F116" s="476"/>
      <c r="G116" s="333" t="s">
        <v>98</v>
      </c>
      <c r="H116" s="289">
        <v>600</v>
      </c>
      <c r="I116" s="289"/>
      <c r="J116" s="305"/>
      <c r="K116" s="285"/>
      <c r="L116" s="361"/>
      <c r="M116" s="285"/>
    </row>
    <row r="117" spans="1:13">
      <c r="A117" s="4"/>
      <c r="B117" s="344"/>
      <c r="C117" s="480"/>
      <c r="D117" s="476"/>
      <c r="E117" s="480"/>
      <c r="F117" s="476"/>
      <c r="G117" s="334"/>
      <c r="H117" s="289"/>
      <c r="I117" s="289"/>
      <c r="J117" s="448"/>
      <c r="K117" s="285"/>
      <c r="L117" s="361"/>
      <c r="M117" s="285"/>
    </row>
    <row r="118" spans="1:13" ht="14" thickBot="1">
      <c r="A118" s="293"/>
      <c r="B118" s="369"/>
      <c r="C118" s="480"/>
      <c r="D118" s="476"/>
      <c r="E118" s="480"/>
      <c r="F118" s="476"/>
      <c r="G118" s="334"/>
      <c r="H118" s="289"/>
      <c r="I118" s="289"/>
      <c r="J118" s="448"/>
      <c r="K118" s="285"/>
      <c r="L118" s="767"/>
      <c r="M118" s="285"/>
    </row>
    <row r="119" spans="1:13">
      <c r="A119" s="293"/>
      <c r="B119" s="465" t="s">
        <v>55</v>
      </c>
      <c r="C119" s="490">
        <v>44935</v>
      </c>
      <c r="D119" s="395"/>
      <c r="E119" s="954">
        <v>45299</v>
      </c>
      <c r="F119" s="395"/>
      <c r="G119" s="331" t="s">
        <v>96</v>
      </c>
      <c r="H119" s="282">
        <v>550</v>
      </c>
      <c r="I119" s="282" t="s">
        <v>91</v>
      </c>
      <c r="J119" s="349" t="s">
        <v>124</v>
      </c>
      <c r="K119" s="116"/>
      <c r="L119" s="394"/>
      <c r="M119" s="116"/>
    </row>
    <row r="120" spans="1:13" ht="14" thickBot="1">
      <c r="A120" s="293"/>
      <c r="B120" s="304">
        <v>16</v>
      </c>
      <c r="C120" s="480">
        <v>44936</v>
      </c>
      <c r="D120" s="476"/>
      <c r="E120" s="517">
        <v>45300</v>
      </c>
      <c r="F120" s="476"/>
      <c r="G120" s="333" t="s">
        <v>98</v>
      </c>
      <c r="H120" s="289">
        <v>660</v>
      </c>
      <c r="I120" s="289"/>
      <c r="J120" s="291"/>
      <c r="K120" s="285"/>
      <c r="L120" s="118"/>
      <c r="M120" s="285"/>
    </row>
    <row r="121" spans="1:13">
      <c r="A121" s="293"/>
      <c r="B121" s="369"/>
      <c r="C121" s="476"/>
      <c r="D121" s="476"/>
      <c r="E121" s="476"/>
      <c r="F121" s="476"/>
      <c r="G121" s="334"/>
      <c r="H121" s="289"/>
      <c r="I121" s="289"/>
      <c r="J121" s="448"/>
      <c r="K121" s="285"/>
      <c r="L121" s="364"/>
      <c r="M121" s="285"/>
    </row>
    <row r="122" spans="1:13">
      <c r="A122" s="293"/>
      <c r="B122" s="369"/>
      <c r="C122" s="476"/>
      <c r="D122" s="476"/>
      <c r="E122" s="476"/>
      <c r="F122" s="476"/>
      <c r="G122" s="334"/>
      <c r="H122" s="289"/>
      <c r="I122" s="289"/>
      <c r="J122" s="448"/>
      <c r="K122" s="285"/>
      <c r="L122" s="364"/>
      <c r="M122" s="285"/>
    </row>
    <row r="123" spans="1:13" ht="14" thickBot="1">
      <c r="A123" s="293"/>
      <c r="B123" s="346"/>
      <c r="C123" s="338"/>
      <c r="D123" s="334"/>
      <c r="E123" s="338"/>
      <c r="F123" s="334"/>
      <c r="G123" s="334"/>
      <c r="H123" s="289"/>
      <c r="I123" s="289"/>
      <c r="J123" s="291"/>
      <c r="K123" s="148"/>
      <c r="L123" s="302"/>
      <c r="M123" s="148"/>
    </row>
    <row r="124" spans="1:13" ht="14" thickBot="1">
      <c r="A124" s="293"/>
      <c r="B124" s="353" t="s">
        <v>101</v>
      </c>
      <c r="C124" s="395">
        <v>44977</v>
      </c>
      <c r="D124" s="395"/>
      <c r="E124" s="395">
        <v>45330</v>
      </c>
      <c r="F124" s="395"/>
      <c r="G124" s="281" t="s">
        <v>96</v>
      </c>
      <c r="H124" s="282">
        <v>250</v>
      </c>
      <c r="I124" s="282" t="s">
        <v>91</v>
      </c>
      <c r="J124" s="284" t="s">
        <v>109</v>
      </c>
      <c r="K124" s="116"/>
      <c r="L124" s="115"/>
      <c r="M124" s="116"/>
    </row>
    <row r="125" spans="1:13">
      <c r="A125" s="293"/>
      <c r="C125" s="396"/>
      <c r="D125" s="396"/>
      <c r="E125" s="399"/>
      <c r="F125" s="396"/>
      <c r="G125" s="288" t="s">
        <v>98</v>
      </c>
      <c r="H125" s="289">
        <v>250</v>
      </c>
      <c r="I125" s="289"/>
      <c r="J125" s="305"/>
      <c r="K125" s="285"/>
      <c r="L125" s="382"/>
      <c r="M125" s="285"/>
    </row>
    <row r="126" spans="1:13" ht="14" thickBot="1">
      <c r="A126" s="357"/>
      <c r="C126" s="334"/>
      <c r="D126" s="334"/>
      <c r="E126" s="334"/>
      <c r="F126" s="334"/>
      <c r="G126" s="313"/>
      <c r="H126" s="289"/>
      <c r="I126" s="289"/>
      <c r="J126" s="305"/>
      <c r="K126" s="148"/>
      <c r="L126" s="119"/>
      <c r="M126" s="148"/>
    </row>
    <row r="127" spans="1:13">
      <c r="A127" s="321" t="s">
        <v>102</v>
      </c>
      <c r="B127" s="161" t="s">
        <v>125</v>
      </c>
      <c r="C127" s="655"/>
      <c r="D127" s="596"/>
      <c r="E127" s="502"/>
      <c r="F127" s="502"/>
      <c r="G127" s="502"/>
      <c r="H127" s="505">
        <v>2200</v>
      </c>
      <c r="I127" s="340"/>
      <c r="J127" s="163"/>
      <c r="K127" s="116"/>
      <c r="L127" s="115"/>
      <c r="M127" s="116"/>
    </row>
    <row r="128" spans="1:13" ht="14" thickBot="1">
      <c r="A128" s="96"/>
      <c r="B128" s="180"/>
      <c r="C128" s="463"/>
      <c r="D128" s="597"/>
      <c r="E128" s="180"/>
      <c r="F128" s="180"/>
      <c r="G128" s="485"/>
      <c r="H128" s="327">
        <v>2640</v>
      </c>
      <c r="I128" s="327"/>
      <c r="J128" s="141"/>
      <c r="K128" s="148"/>
      <c r="L128" s="119"/>
      <c r="M128" s="148"/>
    </row>
    <row r="129" spans="1:14">
      <c r="C129" s="48"/>
      <c r="D129" s="598"/>
    </row>
    <row r="130" spans="1:14" ht="17" thickBot="1">
      <c r="A130" s="276" t="s">
        <v>104</v>
      </c>
      <c r="B130" s="276" t="s">
        <v>87</v>
      </c>
      <c r="C130" s="487" t="s">
        <v>252</v>
      </c>
      <c r="D130" s="487"/>
      <c r="E130" s="487" t="s">
        <v>309</v>
      </c>
      <c r="F130" s="487"/>
      <c r="G130" s="276"/>
      <c r="H130" s="276" t="s">
        <v>88</v>
      </c>
      <c r="I130" s="276" t="s">
        <v>89</v>
      </c>
      <c r="J130" s="358" t="s">
        <v>292</v>
      </c>
      <c r="K130" s="277"/>
      <c r="L130" s="330" t="str">
        <f>'O1-O5 Moduldatenblatt'!K2</f>
        <v>STAND: 11.11.2022</v>
      </c>
      <c r="M130" s="278"/>
    </row>
    <row r="131" spans="1:14" ht="16">
      <c r="A131" s="279" t="s">
        <v>81</v>
      </c>
      <c r="B131" s="280" t="s">
        <v>68</v>
      </c>
      <c r="C131" s="998">
        <v>44739</v>
      </c>
      <c r="D131" s="634"/>
      <c r="E131" s="488" t="s">
        <v>330</v>
      </c>
      <c r="F131" s="488"/>
      <c r="G131" s="331" t="s">
        <v>96</v>
      </c>
      <c r="H131" s="282">
        <v>900</v>
      </c>
      <c r="I131" s="282" t="s">
        <v>126</v>
      </c>
      <c r="J131" s="284" t="s">
        <v>305</v>
      </c>
      <c r="K131" s="116"/>
      <c r="L131" s="118"/>
      <c r="M131" s="116"/>
    </row>
    <row r="132" spans="1:14" ht="17" thickBot="1">
      <c r="A132" s="286" t="s">
        <v>60</v>
      </c>
      <c r="B132" s="343" t="s">
        <v>118</v>
      </c>
      <c r="C132" s="999">
        <v>44740</v>
      </c>
      <c r="D132" s="635"/>
      <c r="E132" s="489"/>
      <c r="F132" s="489"/>
      <c r="G132" s="333" t="s">
        <v>98</v>
      </c>
      <c r="H132" s="289">
        <v>1080</v>
      </c>
      <c r="I132" s="289"/>
      <c r="J132" s="305"/>
      <c r="K132" s="285"/>
      <c r="L132" s="118"/>
      <c r="M132" s="285"/>
    </row>
    <row r="133" spans="1:14">
      <c r="A133" s="293" t="s">
        <v>127</v>
      </c>
      <c r="B133" s="321"/>
      <c r="C133" s="999">
        <v>44741</v>
      </c>
      <c r="D133" s="635"/>
      <c r="E133" s="1172"/>
      <c r="F133" s="489"/>
      <c r="G133" s="334"/>
      <c r="H133" s="289"/>
      <c r="I133" s="289"/>
      <c r="J133" s="305"/>
      <c r="K133" s="285"/>
      <c r="L133" s="118"/>
      <c r="M133" s="285"/>
    </row>
    <row r="134" spans="1:14">
      <c r="A134" s="375"/>
      <c r="B134" s="369"/>
      <c r="C134" s="999"/>
      <c r="D134" s="635"/>
      <c r="E134" s="733"/>
      <c r="F134" s="489"/>
      <c r="G134" s="334"/>
      <c r="H134" s="289"/>
      <c r="I134" s="289"/>
      <c r="J134" s="305"/>
      <c r="K134" s="285"/>
      <c r="L134" s="118"/>
      <c r="M134" s="285"/>
    </row>
    <row r="135" spans="1:14">
      <c r="A135" s="293"/>
      <c r="B135" s="74"/>
      <c r="C135" s="999"/>
      <c r="D135" s="635"/>
      <c r="E135" s="489"/>
      <c r="F135" s="489"/>
      <c r="G135" s="334"/>
      <c r="H135" s="289"/>
      <c r="I135" s="289"/>
      <c r="J135" s="305"/>
      <c r="K135" s="285"/>
      <c r="L135" s="118"/>
      <c r="M135" s="285"/>
    </row>
    <row r="136" spans="1:14" ht="14" thickBot="1">
      <c r="A136" s="335"/>
      <c r="B136" s="346"/>
      <c r="C136" s="999"/>
      <c r="D136" s="635"/>
      <c r="E136" s="489"/>
      <c r="F136" s="489"/>
      <c r="G136" s="338"/>
      <c r="H136" s="300"/>
      <c r="I136" s="300"/>
      <c r="J136" s="103"/>
      <c r="K136" s="148"/>
      <c r="L136" s="302"/>
      <c r="M136" s="148"/>
    </row>
    <row r="137" spans="1:14">
      <c r="A137" s="316"/>
      <c r="B137" s="280" t="s">
        <v>128</v>
      </c>
      <c r="C137" s="998">
        <v>44732</v>
      </c>
      <c r="D137" s="634"/>
      <c r="E137" s="488" t="s">
        <v>330</v>
      </c>
      <c r="F137" s="488"/>
      <c r="G137" s="331" t="s">
        <v>96</v>
      </c>
      <c r="H137" s="282">
        <v>1200</v>
      </c>
      <c r="I137" s="282" t="s">
        <v>126</v>
      </c>
      <c r="J137" s="459" t="s">
        <v>565</v>
      </c>
      <c r="K137" s="116"/>
      <c r="L137" s="382"/>
      <c r="M137" s="116"/>
    </row>
    <row r="138" spans="1:14" ht="14" thickBot="1">
      <c r="A138" s="293"/>
      <c r="B138" s="287" t="s">
        <v>129</v>
      </c>
      <c r="C138" s="999">
        <v>44733</v>
      </c>
      <c r="D138" s="635"/>
      <c r="E138" s="489"/>
      <c r="F138" s="489"/>
      <c r="G138" s="333" t="s">
        <v>98</v>
      </c>
      <c r="H138" s="289">
        <v>1440</v>
      </c>
      <c r="I138" s="289"/>
      <c r="J138" s="459"/>
      <c r="K138" s="285"/>
      <c r="L138" s="118"/>
      <c r="M138" s="285"/>
    </row>
    <row r="139" spans="1:14">
      <c r="A139" s="293"/>
      <c r="B139" s="321"/>
      <c r="C139" s="999">
        <v>44734</v>
      </c>
      <c r="D139" s="635"/>
      <c r="E139" s="1172"/>
      <c r="F139" s="489"/>
      <c r="G139" s="334"/>
      <c r="H139" s="289"/>
      <c r="I139" s="289"/>
      <c r="J139" s="305"/>
      <c r="K139" s="285"/>
      <c r="L139" s="118"/>
      <c r="M139" s="285"/>
    </row>
    <row r="140" spans="1:14">
      <c r="A140" s="293" t="s">
        <v>450</v>
      </c>
      <c r="B140" s="369"/>
      <c r="C140" s="999">
        <v>44735</v>
      </c>
      <c r="D140" s="635"/>
      <c r="E140" s="489"/>
      <c r="F140" s="489"/>
      <c r="G140" s="334"/>
      <c r="H140" s="289"/>
      <c r="I140" s="289"/>
      <c r="J140" s="305"/>
      <c r="K140" s="285"/>
      <c r="L140" s="118"/>
      <c r="M140" s="285"/>
    </row>
    <row r="141" spans="1:14">
      <c r="A141" s="293"/>
      <c r="B141" s="369"/>
      <c r="C141" s="489"/>
      <c r="D141" s="635"/>
      <c r="E141" s="489"/>
      <c r="F141" s="489"/>
      <c r="G141" s="334"/>
      <c r="H141" s="289"/>
      <c r="I141" s="289"/>
      <c r="J141" s="305"/>
      <c r="K141" s="285"/>
      <c r="L141" s="117"/>
      <c r="M141" s="285"/>
    </row>
    <row r="142" spans="1:14" ht="15" thickBot="1">
      <c r="A142" s="293"/>
      <c r="B142" s="346"/>
      <c r="C142" s="489"/>
      <c r="D142" s="635"/>
      <c r="E142" s="489"/>
      <c r="F142" s="489"/>
      <c r="G142" s="338"/>
      <c r="H142" s="300"/>
      <c r="I142" s="300"/>
      <c r="J142" s="103"/>
      <c r="K142" s="148"/>
      <c r="L142" s="302"/>
      <c r="M142" s="148"/>
      <c r="N142" s="473"/>
    </row>
    <row r="143" spans="1:14" ht="14" thickBot="1">
      <c r="A143" s="293"/>
      <c r="B143" s="353" t="s">
        <v>101</v>
      </c>
      <c r="C143" s="998">
        <v>44795</v>
      </c>
      <c r="D143" s="634"/>
      <c r="E143" s="488" t="s">
        <v>347</v>
      </c>
      <c r="F143" s="488"/>
      <c r="G143" s="331" t="s">
        <v>96</v>
      </c>
      <c r="H143" s="282">
        <v>250</v>
      </c>
      <c r="I143" s="282" t="s">
        <v>105</v>
      </c>
      <c r="J143" s="305" t="s">
        <v>109</v>
      </c>
      <c r="K143" s="116"/>
      <c r="L143" s="115"/>
      <c r="M143" s="116"/>
    </row>
    <row r="144" spans="1:14">
      <c r="A144" s="293"/>
      <c r="C144" s="508"/>
      <c r="D144" s="313"/>
      <c r="E144" s="334"/>
      <c r="F144" s="334"/>
      <c r="G144" s="333" t="s">
        <v>98</v>
      </c>
      <c r="H144" s="289">
        <v>250</v>
      </c>
      <c r="I144" s="289"/>
      <c r="J144" s="305"/>
      <c r="K144" s="285"/>
      <c r="L144" s="382"/>
      <c r="M144" s="285"/>
    </row>
    <row r="145" spans="1:13">
      <c r="A145" s="293"/>
      <c r="C145" s="48"/>
      <c r="D145" s="313"/>
      <c r="E145" s="334"/>
      <c r="F145" s="334"/>
      <c r="G145" s="334"/>
      <c r="H145" s="289"/>
      <c r="I145" s="289"/>
      <c r="J145" s="305"/>
      <c r="K145" s="285"/>
      <c r="L145" s="306"/>
      <c r="M145" s="285"/>
    </row>
    <row r="146" spans="1:13" ht="14" thickBot="1">
      <c r="A146" s="293"/>
      <c r="C146" s="463"/>
      <c r="D146" s="341"/>
      <c r="E146" s="338"/>
      <c r="F146" s="334"/>
      <c r="G146" s="334"/>
      <c r="H146" s="289"/>
      <c r="I146" s="289"/>
      <c r="J146" s="305"/>
      <c r="K146" s="148"/>
      <c r="L146" s="119"/>
      <c r="M146" s="148"/>
    </row>
    <row r="147" spans="1:13">
      <c r="A147" s="321" t="s">
        <v>102</v>
      </c>
      <c r="B147" s="161" t="s">
        <v>130</v>
      </c>
      <c r="C147" s="462"/>
      <c r="D147" s="596"/>
      <c r="E147" s="655"/>
      <c r="F147" s="502"/>
      <c r="G147" s="502"/>
      <c r="H147" s="505">
        <v>2100</v>
      </c>
      <c r="I147" s="340"/>
      <c r="J147" s="163"/>
      <c r="K147" s="116"/>
      <c r="L147" s="115"/>
      <c r="M147" s="116"/>
    </row>
    <row r="148" spans="1:13" ht="14" thickBot="1">
      <c r="A148" s="96"/>
      <c r="B148" s="180"/>
      <c r="C148" s="463"/>
      <c r="D148" s="597"/>
      <c r="E148" s="180"/>
      <c r="F148" s="180"/>
      <c r="G148" s="485"/>
      <c r="H148" s="327">
        <v>2520</v>
      </c>
      <c r="I148" s="327"/>
      <c r="J148" s="141"/>
      <c r="K148" s="148"/>
      <c r="L148" s="119"/>
      <c r="M148" s="148"/>
    </row>
    <row r="149" spans="1:13">
      <c r="C149" s="48"/>
      <c r="D149" s="598"/>
    </row>
    <row r="150" spans="1:13" ht="17" thickBot="1">
      <c r="A150" s="276" t="s">
        <v>104</v>
      </c>
      <c r="B150" s="276" t="s">
        <v>87</v>
      </c>
      <c r="C150" s="365" t="s">
        <v>253</v>
      </c>
      <c r="D150" s="365"/>
      <c r="E150" s="365" t="s">
        <v>310</v>
      </c>
      <c r="F150" s="365"/>
      <c r="G150" s="365"/>
      <c r="H150" s="276" t="s">
        <v>88</v>
      </c>
      <c r="I150" s="276" t="s">
        <v>89</v>
      </c>
      <c r="J150" s="358" t="s">
        <v>292</v>
      </c>
      <c r="K150" s="277"/>
      <c r="L150" s="330" t="str">
        <f>'O1-O5 Moduldatenblatt'!K2</f>
        <v>STAND: 11.11.2022</v>
      </c>
      <c r="M150" s="278"/>
    </row>
    <row r="151" spans="1:13" ht="16">
      <c r="A151" s="279" t="s">
        <v>56</v>
      </c>
      <c r="B151" s="280" t="s">
        <v>71</v>
      </c>
      <c r="C151" s="952">
        <v>44826</v>
      </c>
      <c r="D151" s="637"/>
      <c r="E151" s="589" t="s">
        <v>557</v>
      </c>
      <c r="F151" s="490"/>
      <c r="G151" s="281" t="s">
        <v>96</v>
      </c>
      <c r="H151" s="282">
        <v>900</v>
      </c>
      <c r="I151" s="282" t="s">
        <v>105</v>
      </c>
      <c r="J151" s="305" t="s">
        <v>290</v>
      </c>
      <c r="K151" s="116"/>
      <c r="L151" s="306"/>
      <c r="M151" s="398"/>
    </row>
    <row r="152" spans="1:13" ht="17" thickBot="1">
      <c r="A152" s="286" t="s">
        <v>61</v>
      </c>
      <c r="B152" s="287" t="s">
        <v>118</v>
      </c>
      <c r="C152" s="957">
        <v>44837</v>
      </c>
      <c r="D152" s="638"/>
      <c r="E152" s="650"/>
      <c r="F152" s="482"/>
      <c r="G152" s="288" t="s">
        <v>98</v>
      </c>
      <c r="H152" s="289">
        <v>1080</v>
      </c>
      <c r="J152" s="305"/>
      <c r="K152" s="285"/>
      <c r="L152" s="306"/>
      <c r="M152" s="285"/>
    </row>
    <row r="153" spans="1:13">
      <c r="A153" s="293" t="s">
        <v>95</v>
      </c>
      <c r="B153" s="371"/>
      <c r="C153" s="957">
        <v>44861</v>
      </c>
      <c r="D153" s="639"/>
      <c r="E153" s="1172"/>
      <c r="F153" s="399"/>
      <c r="G153" s="399"/>
      <c r="H153" s="289"/>
      <c r="I153" s="289"/>
      <c r="J153" s="305"/>
      <c r="K153" s="285"/>
      <c r="L153" s="306"/>
      <c r="M153" s="285"/>
    </row>
    <row r="154" spans="1:13">
      <c r="A154" s="368" t="s">
        <v>131</v>
      </c>
      <c r="B154" s="368"/>
      <c r="C154" s="383"/>
      <c r="D154" s="319"/>
      <c r="E154" s="383"/>
      <c r="G154" s="391"/>
      <c r="H154" s="289"/>
      <c r="I154" s="289"/>
      <c r="J154" s="305"/>
      <c r="K154" s="285"/>
      <c r="L154" s="306"/>
      <c r="M154" s="285"/>
    </row>
    <row r="155" spans="1:13">
      <c r="A155" s="335"/>
      <c r="B155" s="368"/>
      <c r="C155" s="383"/>
      <c r="D155" s="640"/>
      <c r="E155" s="383"/>
      <c r="F155" s="550"/>
      <c r="G155" s="391"/>
      <c r="H155" s="289"/>
      <c r="I155" s="289"/>
      <c r="J155" s="305"/>
      <c r="K155" s="525"/>
      <c r="L155" s="306"/>
      <c r="M155" s="400"/>
    </row>
    <row r="156" spans="1:13" ht="14" thickBot="1">
      <c r="A156" s="335"/>
      <c r="B156" s="346"/>
      <c r="C156" s="764"/>
      <c r="D156" s="641"/>
      <c r="E156" s="764"/>
      <c r="F156" s="551"/>
      <c r="G156" s="341"/>
      <c r="H156" s="300"/>
      <c r="I156" s="300"/>
      <c r="J156" s="103"/>
      <c r="K156" s="148"/>
      <c r="L156" s="401"/>
      <c r="M156" s="148"/>
    </row>
    <row r="157" spans="1:13">
      <c r="A157" s="293"/>
      <c r="B157" s="280" t="s">
        <v>132</v>
      </c>
      <c r="C157" s="952">
        <v>44876</v>
      </c>
      <c r="D157" s="637"/>
      <c r="E157" s="589" t="s">
        <v>393</v>
      </c>
      <c r="F157" s="490"/>
      <c r="G157" s="281" t="s">
        <v>96</v>
      </c>
      <c r="H157" s="282">
        <v>1200</v>
      </c>
      <c r="I157" s="282" t="s">
        <v>105</v>
      </c>
      <c r="J157" s="284" t="s">
        <v>133</v>
      </c>
      <c r="K157" s="116"/>
      <c r="L157" s="397"/>
      <c r="M157" s="398"/>
    </row>
    <row r="158" spans="1:13" ht="14" thickBot="1">
      <c r="A158" s="293"/>
      <c r="B158" s="287">
        <v>48</v>
      </c>
      <c r="C158" s="650">
        <v>44880</v>
      </c>
      <c r="D158" s="638"/>
      <c r="E158" s="650"/>
      <c r="F158" s="482"/>
      <c r="G158" s="455"/>
      <c r="H158" s="289">
        <v>1440</v>
      </c>
      <c r="I158" s="289" t="s">
        <v>105</v>
      </c>
      <c r="J158" s="305" t="s">
        <v>133</v>
      </c>
      <c r="K158" s="285"/>
      <c r="L158" s="118"/>
      <c r="M158" s="285"/>
    </row>
    <row r="159" spans="1:13">
      <c r="A159" s="316"/>
      <c r="B159" s="371"/>
      <c r="C159" s="650">
        <v>44881</v>
      </c>
      <c r="D159" s="638"/>
      <c r="E159" s="650"/>
      <c r="F159" s="482"/>
      <c r="G159" s="391"/>
      <c r="H159" s="289"/>
      <c r="I159" s="289" t="s">
        <v>105</v>
      </c>
      <c r="J159" s="305" t="s">
        <v>133</v>
      </c>
      <c r="K159" s="285"/>
      <c r="L159" s="118"/>
      <c r="M159" s="285"/>
    </row>
    <row r="160" spans="1:13">
      <c r="A160" s="335"/>
      <c r="B160" s="368"/>
      <c r="C160" s="650">
        <v>44888</v>
      </c>
      <c r="D160" s="638"/>
      <c r="E160" s="650"/>
      <c r="F160" s="482"/>
      <c r="G160" s="313"/>
      <c r="H160" s="289"/>
      <c r="I160" s="289" t="s">
        <v>134</v>
      </c>
      <c r="J160" s="305" t="s">
        <v>133</v>
      </c>
      <c r="K160" s="285"/>
      <c r="L160" s="118"/>
      <c r="M160" s="285"/>
    </row>
    <row r="161" spans="1:18">
      <c r="A161" s="293" t="s">
        <v>451</v>
      </c>
      <c r="B161" s="74"/>
      <c r="C161" s="650">
        <v>44893</v>
      </c>
      <c r="D161" s="638"/>
      <c r="E161" s="650"/>
      <c r="F161" s="482"/>
      <c r="G161" s="313"/>
      <c r="H161" s="289"/>
      <c r="I161" s="289" t="s">
        <v>105</v>
      </c>
      <c r="J161" s="305" t="s">
        <v>133</v>
      </c>
      <c r="K161" s="285"/>
      <c r="L161" s="118"/>
      <c r="M161" s="285"/>
    </row>
    <row r="162" spans="1:18" ht="14" thickBot="1">
      <c r="A162" s="293"/>
      <c r="B162" s="346"/>
      <c r="C162" s="650">
        <v>44903</v>
      </c>
      <c r="D162" s="641"/>
      <c r="E162" s="650"/>
      <c r="F162" s="551"/>
      <c r="G162" s="341"/>
      <c r="H162" s="300"/>
      <c r="I162" s="289" t="s">
        <v>105</v>
      </c>
      <c r="J162" s="103" t="s">
        <v>285</v>
      </c>
      <c r="K162" s="148"/>
      <c r="L162" s="302"/>
      <c r="M162" s="148"/>
    </row>
    <row r="163" spans="1:18" ht="14" thickBot="1">
      <c r="A163" s="293"/>
      <c r="B163" s="353" t="s">
        <v>101</v>
      </c>
      <c r="C163" s="589">
        <v>44938</v>
      </c>
      <c r="D163" s="609"/>
      <c r="E163" s="589" t="s">
        <v>394</v>
      </c>
      <c r="F163" s="589"/>
      <c r="G163" s="281" t="s">
        <v>96</v>
      </c>
      <c r="H163" s="282">
        <v>250</v>
      </c>
      <c r="I163" s="282" t="s">
        <v>105</v>
      </c>
      <c r="J163" s="284" t="s">
        <v>109</v>
      </c>
      <c r="K163" s="116"/>
      <c r="L163" s="115"/>
      <c r="M163" s="116"/>
    </row>
    <row r="164" spans="1:18">
      <c r="A164" s="293"/>
      <c r="B164" s="371"/>
      <c r="C164" s="464"/>
      <c r="D164" s="642"/>
      <c r="E164" s="476"/>
      <c r="F164" s="476"/>
      <c r="G164" s="288" t="s">
        <v>98</v>
      </c>
      <c r="H164" s="289">
        <v>250</v>
      </c>
      <c r="I164" s="289"/>
      <c r="J164" s="305"/>
      <c r="K164" s="285"/>
      <c r="L164" s="118"/>
      <c r="M164" s="285"/>
    </row>
    <row r="165" spans="1:18">
      <c r="A165" s="293"/>
      <c r="B165" s="82"/>
      <c r="C165" s="82"/>
      <c r="D165" s="391"/>
      <c r="E165" s="396"/>
      <c r="F165" s="396"/>
      <c r="G165" s="313"/>
      <c r="H165" s="289"/>
      <c r="I165" s="289"/>
      <c r="J165" s="305"/>
      <c r="K165" s="285"/>
      <c r="L165" s="118"/>
      <c r="M165" s="285"/>
    </row>
    <row r="166" spans="1:18" ht="14" thickBot="1">
      <c r="A166" s="293"/>
      <c r="C166" s="82"/>
      <c r="D166" s="643"/>
      <c r="E166" s="636"/>
      <c r="F166" s="518"/>
      <c r="G166" s="313"/>
      <c r="H166" s="289"/>
      <c r="I166" s="289"/>
      <c r="J166" s="305"/>
      <c r="K166" s="148"/>
      <c r="L166" s="402"/>
      <c r="M166" s="148"/>
    </row>
    <row r="167" spans="1:18">
      <c r="A167" s="321" t="s">
        <v>102</v>
      </c>
      <c r="B167" s="161" t="s">
        <v>125</v>
      </c>
      <c r="C167" s="655"/>
      <c r="D167" s="596"/>
      <c r="E167" s="655"/>
      <c r="F167" s="502"/>
      <c r="G167" s="502"/>
      <c r="H167" s="505">
        <v>1900</v>
      </c>
      <c r="I167" s="340"/>
      <c r="J167" s="163"/>
      <c r="K167" s="116"/>
      <c r="L167" s="332"/>
      <c r="M167" s="116"/>
    </row>
    <row r="168" spans="1:18" ht="14" thickBot="1">
      <c r="A168" s="96"/>
      <c r="B168" s="180"/>
      <c r="C168" s="463"/>
      <c r="D168" s="597"/>
      <c r="E168" s="180"/>
      <c r="F168" s="180"/>
      <c r="G168" s="485"/>
      <c r="H168" s="327">
        <v>2280</v>
      </c>
      <c r="I168" s="327"/>
      <c r="J168" s="141"/>
      <c r="K168" s="148"/>
      <c r="L168" s="119"/>
      <c r="M168" s="148"/>
    </row>
    <row r="169" spans="1:18">
      <c r="C169" s="48"/>
      <c r="D169" s="598"/>
    </row>
    <row r="170" spans="1:18" ht="17" thickBot="1">
      <c r="A170" s="276" t="s">
        <v>104</v>
      </c>
      <c r="B170" s="276" t="s">
        <v>87</v>
      </c>
      <c r="C170" s="365" t="s">
        <v>254</v>
      </c>
      <c r="D170" s="365"/>
      <c r="E170" s="365" t="s">
        <v>492</v>
      </c>
      <c r="F170" s="365"/>
      <c r="G170" s="365"/>
      <c r="H170" s="276" t="s">
        <v>88</v>
      </c>
      <c r="I170" s="276" t="s">
        <v>89</v>
      </c>
      <c r="J170" s="358" t="s">
        <v>292</v>
      </c>
      <c r="K170" s="277"/>
      <c r="L170" s="330" t="str">
        <f>'O1-O5 Moduldatenblatt'!K2</f>
        <v>STAND: 11.11.2022</v>
      </c>
      <c r="M170" s="278"/>
      <c r="P170" s="826"/>
      <c r="R170" s="469"/>
    </row>
    <row r="171" spans="1:18" ht="16">
      <c r="A171" s="279" t="s">
        <v>57</v>
      </c>
      <c r="B171" s="280" t="s">
        <v>135</v>
      </c>
      <c r="C171" s="1166">
        <v>44806</v>
      </c>
      <c r="D171" s="941"/>
      <c r="E171" s="490" t="s">
        <v>392</v>
      </c>
      <c r="F171" s="553"/>
      <c r="G171" s="389" t="s">
        <v>96</v>
      </c>
      <c r="H171" s="282">
        <v>1100</v>
      </c>
      <c r="I171" s="282" t="s">
        <v>237</v>
      </c>
      <c r="J171" s="284" t="s">
        <v>136</v>
      </c>
      <c r="K171" s="116"/>
      <c r="L171" s="460"/>
      <c r="M171" s="116"/>
      <c r="P171" s="475"/>
      <c r="R171" s="469"/>
    </row>
    <row r="172" spans="1:18" ht="17" thickBot="1">
      <c r="A172" s="286" t="s">
        <v>62</v>
      </c>
      <c r="B172" s="304">
        <v>36</v>
      </c>
      <c r="C172" s="997">
        <v>44807</v>
      </c>
      <c r="D172" s="942"/>
      <c r="E172" s="480"/>
      <c r="F172" s="476"/>
      <c r="G172" s="288" t="s">
        <v>98</v>
      </c>
      <c r="H172" s="289">
        <v>1320</v>
      </c>
      <c r="I172" s="289"/>
      <c r="J172" s="305"/>
      <c r="K172" s="285"/>
      <c r="L172" s="82"/>
      <c r="M172" s="285"/>
      <c r="P172" s="306"/>
      <c r="R172" s="469"/>
    </row>
    <row r="173" spans="1:18" ht="15">
      <c r="A173" s="293" t="s">
        <v>95</v>
      </c>
      <c r="B173" s="520" t="s">
        <v>137</v>
      </c>
      <c r="C173" s="997">
        <v>44810</v>
      </c>
      <c r="D173" s="942"/>
      <c r="E173" s="480"/>
      <c r="F173" s="476"/>
      <c r="G173" s="391"/>
      <c r="H173" s="289"/>
      <c r="I173" s="289"/>
      <c r="J173" s="404"/>
      <c r="K173" s="285"/>
      <c r="L173" s="683"/>
      <c r="M173" s="461"/>
      <c r="R173" s="469"/>
    </row>
    <row r="174" spans="1:18">
      <c r="A174" s="316"/>
      <c r="B174" s="521"/>
      <c r="C174" s="1147">
        <v>44812</v>
      </c>
      <c r="D174" s="942"/>
      <c r="E174" s="517"/>
      <c r="F174" s="476"/>
      <c r="G174" s="391"/>
      <c r="H174" s="289"/>
      <c r="I174" s="289"/>
      <c r="J174" s="314"/>
      <c r="K174" s="285"/>
      <c r="L174" s="306"/>
      <c r="M174" s="461"/>
    </row>
    <row r="175" spans="1:18">
      <c r="A175" s="316"/>
      <c r="B175" s="16"/>
      <c r="C175" s="997">
        <v>44813</v>
      </c>
      <c r="D175" s="946" t="s">
        <v>173</v>
      </c>
      <c r="E175" s="480"/>
      <c r="F175" s="496"/>
      <c r="G175" s="391"/>
      <c r="H175" s="289"/>
      <c r="I175" s="289"/>
      <c r="J175" s="314"/>
      <c r="K175" s="285"/>
      <c r="L175" s="306"/>
      <c r="M175" s="285"/>
    </row>
    <row r="176" spans="1:18" ht="14" thickBot="1">
      <c r="A176" s="316"/>
      <c r="B176" s="346"/>
      <c r="C176" s="519"/>
      <c r="D176" s="943"/>
      <c r="E176" s="519"/>
      <c r="F176" s="519"/>
      <c r="G176" s="445"/>
      <c r="H176" s="300"/>
      <c r="I176" s="300"/>
      <c r="J176" s="103"/>
      <c r="K176" s="148"/>
      <c r="L176" s="302"/>
      <c r="M176" s="148"/>
    </row>
    <row r="177" spans="1:16" ht="15" customHeight="1">
      <c r="A177" s="316"/>
      <c r="B177" s="280" t="s">
        <v>57</v>
      </c>
      <c r="C177" s="1166">
        <v>44858</v>
      </c>
      <c r="D177" s="941"/>
      <c r="E177" s="490" t="s">
        <v>395</v>
      </c>
      <c r="F177" s="490"/>
      <c r="G177" s="281" t="s">
        <v>96</v>
      </c>
      <c r="H177" s="282">
        <v>900</v>
      </c>
      <c r="I177" s="282" t="s">
        <v>105</v>
      </c>
      <c r="J177" s="452" t="s">
        <v>391</v>
      </c>
      <c r="K177" s="116"/>
      <c r="L177" s="294"/>
      <c r="M177" s="116"/>
    </row>
    <row r="178" spans="1:16" ht="14" thickBot="1">
      <c r="A178" s="335"/>
      <c r="B178" s="304">
        <v>32</v>
      </c>
      <c r="C178" s="508">
        <v>44859</v>
      </c>
      <c r="D178" s="942"/>
      <c r="E178" s="482"/>
      <c r="F178" s="399"/>
      <c r="G178" s="288" t="s">
        <v>98</v>
      </c>
      <c r="H178" s="289">
        <v>1080</v>
      </c>
      <c r="I178" s="289"/>
      <c r="J178" s="810"/>
      <c r="K178" s="285"/>
      <c r="L178" s="306"/>
      <c r="M178" s="57"/>
    </row>
    <row r="179" spans="1:16">
      <c r="A179" s="335"/>
      <c r="B179" s="321"/>
      <c r="C179" s="508">
        <v>44867</v>
      </c>
      <c r="D179" s="942"/>
      <c r="E179" s="482"/>
      <c r="F179" s="399"/>
      <c r="G179" s="391"/>
      <c r="H179" s="289"/>
      <c r="I179" s="289"/>
      <c r="J179" s="305"/>
      <c r="K179" s="285"/>
      <c r="L179" s="940"/>
      <c r="M179" s="285"/>
      <c r="N179" s="296"/>
    </row>
    <row r="180" spans="1:16">
      <c r="A180" s="335"/>
      <c r="B180" s="4"/>
      <c r="C180" s="508">
        <v>44868</v>
      </c>
      <c r="D180" s="942"/>
      <c r="E180" s="482"/>
      <c r="F180" s="399"/>
      <c r="G180" s="391"/>
      <c r="H180" s="289"/>
      <c r="I180" s="289"/>
      <c r="J180" s="314"/>
      <c r="K180" s="285"/>
      <c r="L180" s="306"/>
      <c r="M180" s="285"/>
      <c r="N180" s="787"/>
      <c r="O180" s="787"/>
      <c r="P180" s="787"/>
    </row>
    <row r="181" spans="1:16">
      <c r="A181" s="335"/>
      <c r="B181" s="369"/>
      <c r="C181" s="944"/>
      <c r="D181" s="638"/>
      <c r="E181" s="944"/>
      <c r="F181" s="399"/>
      <c r="G181" s="391"/>
      <c r="H181" s="289"/>
      <c r="I181" s="289"/>
      <c r="J181" s="314"/>
      <c r="K181" s="285"/>
      <c r="M181" s="285"/>
      <c r="N181" s="294"/>
      <c r="O181" s="82"/>
      <c r="P181" s="82"/>
    </row>
    <row r="182" spans="1:16" ht="14" thickBot="1">
      <c r="A182" s="454" t="s">
        <v>452</v>
      </c>
      <c r="B182" s="369"/>
      <c r="C182" s="944"/>
      <c r="D182" s="638"/>
      <c r="E182" s="944"/>
      <c r="F182" s="399"/>
      <c r="G182" s="391"/>
      <c r="H182" s="289"/>
      <c r="I182" s="289"/>
      <c r="J182" s="314"/>
      <c r="K182" s="285"/>
      <c r="L182" s="302"/>
      <c r="M182" s="148"/>
      <c r="N182" s="296"/>
    </row>
    <row r="183" spans="1:16">
      <c r="A183" s="335"/>
      <c r="B183" s="280" t="s">
        <v>288</v>
      </c>
      <c r="C183" s="1166">
        <v>44834</v>
      </c>
      <c r="D183" s="941"/>
      <c r="E183" s="490" t="s">
        <v>396</v>
      </c>
      <c r="F183" s="490"/>
      <c r="G183" s="281" t="s">
        <v>96</v>
      </c>
      <c r="H183" s="282">
        <v>500</v>
      </c>
      <c r="I183" s="282" t="s">
        <v>105</v>
      </c>
      <c r="J183" s="452"/>
      <c r="K183" s="285"/>
      <c r="L183" s="117"/>
      <c r="M183" s="285"/>
      <c r="N183" s="296"/>
    </row>
    <row r="184" spans="1:16" ht="14" thickBot="1">
      <c r="A184" s="335"/>
      <c r="B184" s="304">
        <v>16</v>
      </c>
      <c r="C184" s="508">
        <v>44842</v>
      </c>
      <c r="D184" s="942"/>
      <c r="E184" s="482"/>
      <c r="F184" s="399"/>
      <c r="G184" s="288" t="s">
        <v>98</v>
      </c>
      <c r="H184" s="289">
        <v>600</v>
      </c>
      <c r="I184" s="289"/>
      <c r="J184" s="459"/>
      <c r="K184" s="285"/>
      <c r="L184" s="118"/>
      <c r="M184" s="285"/>
    </row>
    <row r="185" spans="1:16">
      <c r="A185" s="335"/>
      <c r="B185" s="692"/>
      <c r="C185" s="944"/>
      <c r="D185" s="942"/>
      <c r="E185" s="944"/>
      <c r="F185" s="399"/>
      <c r="G185" s="288"/>
      <c r="H185" s="289"/>
      <c r="I185" s="289"/>
      <c r="J185" s="459"/>
      <c r="K185" s="285"/>
      <c r="L185" s="118"/>
      <c r="M185" s="285"/>
    </row>
    <row r="186" spans="1:16">
      <c r="A186" s="335"/>
      <c r="B186" s="692"/>
      <c r="C186" s="944"/>
      <c r="D186" s="942"/>
      <c r="E186" s="944"/>
      <c r="F186" s="399"/>
      <c r="G186" s="288"/>
      <c r="H186" s="289"/>
      <c r="I186" s="289"/>
      <c r="J186" s="459"/>
      <c r="K186" s="285"/>
      <c r="L186" s="118"/>
      <c r="M186" s="285"/>
      <c r="N186" s="296"/>
    </row>
    <row r="187" spans="1:16" ht="14" thickBot="1">
      <c r="A187" s="293"/>
      <c r="B187" s="523"/>
      <c r="C187" s="522"/>
      <c r="D187" s="945"/>
      <c r="E187" s="522"/>
      <c r="F187" s="522"/>
      <c r="G187" s="341"/>
      <c r="H187" s="300"/>
      <c r="I187" s="300"/>
      <c r="J187" s="103"/>
      <c r="K187" s="148"/>
      <c r="L187" s="118"/>
      <c r="M187" s="148"/>
    </row>
    <row r="188" spans="1:16" ht="14" thickBot="1">
      <c r="A188" s="293"/>
      <c r="B188" s="353" t="s">
        <v>101</v>
      </c>
      <c r="C188" s="490">
        <v>44910</v>
      </c>
      <c r="D188" s="391"/>
      <c r="E188" s="490" t="s">
        <v>388</v>
      </c>
      <c r="F188" s="490"/>
      <c r="G188" s="281" t="s">
        <v>96</v>
      </c>
      <c r="H188" s="282">
        <v>250</v>
      </c>
      <c r="I188" s="282" t="s">
        <v>105</v>
      </c>
      <c r="J188" s="305" t="s">
        <v>109</v>
      </c>
      <c r="K188" s="116"/>
      <c r="L188" s="370"/>
      <c r="M188" s="116"/>
    </row>
    <row r="189" spans="1:16">
      <c r="A189" s="293"/>
      <c r="B189" s="516"/>
      <c r="C189" s="670"/>
      <c r="D189" s="644"/>
      <c r="E189" s="334"/>
      <c r="F189" s="334"/>
      <c r="G189" s="288" t="s">
        <v>98</v>
      </c>
      <c r="H189" s="289">
        <v>250</v>
      </c>
      <c r="I189" s="289"/>
      <c r="J189" s="305"/>
      <c r="K189" s="285"/>
      <c r="L189" s="118"/>
      <c r="M189" s="285"/>
    </row>
    <row r="190" spans="1:16">
      <c r="A190" s="293"/>
      <c r="C190" s="654"/>
      <c r="D190" s="644"/>
      <c r="E190" s="518"/>
      <c r="F190" s="518"/>
      <c r="G190" s="313"/>
      <c r="H190" s="289"/>
      <c r="I190" s="289"/>
      <c r="J190" s="305"/>
      <c r="K190" s="285"/>
      <c r="L190" s="118"/>
      <c r="M190" s="285"/>
    </row>
    <row r="191" spans="1:16" ht="14" thickBot="1">
      <c r="A191" s="293"/>
      <c r="C191" s="48"/>
      <c r="D191" s="623"/>
      <c r="E191" s="334"/>
      <c r="F191" s="334"/>
      <c r="G191" s="313"/>
      <c r="H191" s="289"/>
      <c r="I191" s="289"/>
      <c r="J191" s="305"/>
      <c r="K191" s="148"/>
      <c r="L191" s="119"/>
      <c r="M191" s="148"/>
    </row>
    <row r="192" spans="1:16">
      <c r="A192" s="321" t="s">
        <v>102</v>
      </c>
      <c r="B192" s="161" t="s">
        <v>138</v>
      </c>
      <c r="C192" s="655"/>
      <c r="D192" s="596"/>
      <c r="E192" s="655"/>
      <c r="F192" s="502"/>
      <c r="G192" s="502"/>
      <c r="H192" s="505">
        <v>2000</v>
      </c>
      <c r="I192" s="340"/>
      <c r="J192" s="163"/>
      <c r="K192" s="116"/>
      <c r="L192" s="115"/>
      <c r="M192" s="116"/>
    </row>
    <row r="193" spans="1:23" ht="14" thickBot="1">
      <c r="A193" s="96"/>
      <c r="B193" s="180"/>
      <c r="C193" s="463"/>
      <c r="D193" s="597"/>
      <c r="E193" s="180"/>
      <c r="F193" s="180"/>
      <c r="G193" s="485"/>
      <c r="H193" s="327">
        <v>2400</v>
      </c>
      <c r="I193" s="327"/>
      <c r="J193" s="141"/>
      <c r="K193" s="148"/>
      <c r="L193" s="119"/>
      <c r="M193" s="148"/>
    </row>
    <row r="194" spans="1:23">
      <c r="C194" s="48"/>
      <c r="D194" s="598"/>
    </row>
    <row r="195" spans="1:23" ht="17" thickBot="1">
      <c r="A195" s="276" t="s">
        <v>104</v>
      </c>
      <c r="B195" s="276" t="s">
        <v>87</v>
      </c>
      <c r="C195" s="365" t="s">
        <v>311</v>
      </c>
      <c r="D195" s="365"/>
      <c r="E195" s="365" t="s">
        <v>486</v>
      </c>
      <c r="F195" s="365"/>
      <c r="G195" s="276"/>
      <c r="H195" s="276" t="s">
        <v>88</v>
      </c>
      <c r="I195" s="276" t="s">
        <v>89</v>
      </c>
      <c r="J195" s="358" t="s">
        <v>292</v>
      </c>
      <c r="K195" s="277"/>
      <c r="L195" s="330" t="str">
        <f>'O1-O5 Moduldatenblatt'!K2</f>
        <v>STAND: 11.11.2022</v>
      </c>
      <c r="M195" s="278"/>
      <c r="U195" s="328"/>
    </row>
    <row r="196" spans="1:23" ht="16">
      <c r="A196" s="279" t="s">
        <v>58</v>
      </c>
      <c r="B196" s="280" t="s">
        <v>65</v>
      </c>
      <c r="C196" s="666">
        <v>44995</v>
      </c>
      <c r="D196" s="797"/>
      <c r="E196" s="666" t="s">
        <v>534</v>
      </c>
      <c r="F196" s="797"/>
      <c r="G196" s="281" t="s">
        <v>96</v>
      </c>
      <c r="H196" s="282">
        <v>600</v>
      </c>
      <c r="I196" s="282" t="s">
        <v>105</v>
      </c>
      <c r="J196" s="284" t="s">
        <v>139</v>
      </c>
      <c r="K196" s="116"/>
      <c r="L196" s="460"/>
      <c r="M196" s="116"/>
    </row>
    <row r="197" spans="1:23" ht="15" customHeight="1" thickBot="1">
      <c r="A197" s="286" t="s">
        <v>63</v>
      </c>
      <c r="B197" s="304">
        <v>24</v>
      </c>
      <c r="C197" s="649">
        <v>45005</v>
      </c>
      <c r="D197" s="796" t="s">
        <v>166</v>
      </c>
      <c r="E197" s="649"/>
      <c r="F197" s="796"/>
      <c r="G197" s="288" t="s">
        <v>98</v>
      </c>
      <c r="H197" s="289">
        <v>720</v>
      </c>
      <c r="I197" s="289" t="s">
        <v>296</v>
      </c>
      <c r="J197" s="305"/>
      <c r="K197" s="285"/>
      <c r="L197" s="306"/>
      <c r="M197" s="285"/>
      <c r="W197" s="328"/>
    </row>
    <row r="198" spans="1:23">
      <c r="A198" s="293" t="s">
        <v>95</v>
      </c>
      <c r="B198" s="371"/>
      <c r="C198" s="649">
        <v>45013</v>
      </c>
      <c r="D198" s="796" t="s">
        <v>166</v>
      </c>
      <c r="E198" s="649"/>
      <c r="F198" s="796"/>
      <c r="G198" s="391"/>
      <c r="H198" s="289"/>
      <c r="I198" s="289" t="s">
        <v>296</v>
      </c>
      <c r="J198" s="305"/>
      <c r="K198" s="285"/>
      <c r="L198" s="59"/>
      <c r="M198" s="285"/>
      <c r="N198" s="684"/>
      <c r="O198" s="684"/>
      <c r="W198" s="328"/>
    </row>
    <row r="199" spans="1:23">
      <c r="A199" s="368" t="s">
        <v>131</v>
      </c>
      <c r="B199" s="74"/>
      <c r="C199" s="649">
        <v>45019</v>
      </c>
      <c r="D199" s="796" t="s">
        <v>166</v>
      </c>
      <c r="E199" s="649"/>
      <c r="F199" s="796"/>
      <c r="G199" s="391"/>
      <c r="H199" s="289"/>
      <c r="I199" s="289" t="s">
        <v>105</v>
      </c>
      <c r="J199" s="810"/>
      <c r="K199" s="285"/>
      <c r="L199" s="118"/>
      <c r="M199" s="285"/>
      <c r="N199" s="686"/>
      <c r="O199" s="686"/>
      <c r="W199" s="328"/>
    </row>
    <row r="200" spans="1:23" ht="14" thickBot="1">
      <c r="A200" s="368"/>
      <c r="B200" s="346"/>
      <c r="C200" s="681">
        <v>45030</v>
      </c>
      <c r="D200" s="798" t="s">
        <v>166</v>
      </c>
      <c r="E200" s="681"/>
      <c r="F200" s="798"/>
      <c r="G200" s="641"/>
      <c r="H200" s="300"/>
      <c r="I200" s="300" t="s">
        <v>296</v>
      </c>
      <c r="J200" s="103"/>
      <c r="K200" s="148"/>
      <c r="L200" s="302"/>
      <c r="M200" s="148"/>
      <c r="P200" s="684"/>
      <c r="Q200" s="684"/>
      <c r="R200" s="684"/>
      <c r="T200" s="684"/>
      <c r="V200" s="684"/>
      <c r="W200" s="687"/>
    </row>
    <row r="201" spans="1:23">
      <c r="A201" s="293"/>
      <c r="B201" s="280" t="s">
        <v>66</v>
      </c>
      <c r="C201" s="666">
        <v>45019</v>
      </c>
      <c r="D201" s="797" t="s">
        <v>173</v>
      </c>
      <c r="E201" s="666" t="s">
        <v>535</v>
      </c>
      <c r="F201" s="797"/>
      <c r="G201" s="281" t="s">
        <v>96</v>
      </c>
      <c r="H201" s="282">
        <v>600</v>
      </c>
      <c r="I201" s="282" t="s">
        <v>105</v>
      </c>
      <c r="J201" s="284" t="s">
        <v>139</v>
      </c>
      <c r="K201" s="116"/>
      <c r="L201" s="370"/>
      <c r="M201" s="116"/>
      <c r="N201" s="685"/>
      <c r="O201" s="685"/>
      <c r="P201" s="686"/>
      <c r="Q201" s="686"/>
      <c r="R201" s="686"/>
      <c r="T201" s="686"/>
      <c r="V201" s="686"/>
      <c r="W201" s="688"/>
    </row>
    <row r="202" spans="1:23" ht="14" customHeight="1" thickBot="1">
      <c r="A202" s="335"/>
      <c r="B202" s="304">
        <v>16</v>
      </c>
      <c r="C202" s="662">
        <v>45030</v>
      </c>
      <c r="D202" s="796" t="s">
        <v>173</v>
      </c>
      <c r="E202" s="662"/>
      <c r="F202" s="796"/>
      <c r="G202" s="288" t="s">
        <v>98</v>
      </c>
      <c r="H202" s="289">
        <v>720</v>
      </c>
      <c r="I202" s="289" t="s">
        <v>296</v>
      </c>
      <c r="J202" s="305" t="s">
        <v>139</v>
      </c>
      <c r="K202" s="285"/>
      <c r="L202" s="306"/>
      <c r="M202" s="285"/>
      <c r="N202" s="686"/>
      <c r="O202" s="686"/>
    </row>
    <row r="203" spans="1:23">
      <c r="A203" s="335"/>
      <c r="B203" s="371"/>
      <c r="C203" s="664">
        <v>45054</v>
      </c>
      <c r="D203" s="552"/>
      <c r="E203" s="1055"/>
      <c r="F203" s="552"/>
      <c r="G203" s="799"/>
      <c r="H203" s="289"/>
      <c r="I203" t="s">
        <v>404</v>
      </c>
      <c r="J203" s="305" t="s">
        <v>236</v>
      </c>
      <c r="K203" s="285"/>
      <c r="L203" s="382"/>
      <c r="M203" s="285"/>
      <c r="P203" s="684"/>
      <c r="Q203" s="684"/>
      <c r="R203" s="684"/>
      <c r="T203" s="684"/>
      <c r="V203" s="684"/>
      <c r="W203" s="687"/>
    </row>
    <row r="204" spans="1:23">
      <c r="A204" s="335"/>
      <c r="B204" s="74"/>
      <c r="C204" s="667"/>
      <c r="D204" s="333"/>
      <c r="E204" s="667"/>
      <c r="F204" s="333"/>
      <c r="G204" s="313"/>
      <c r="H204" s="289"/>
      <c r="J204" s="305"/>
      <c r="K204" s="285"/>
      <c r="L204" s="382"/>
      <c r="M204" s="285"/>
      <c r="P204" s="686"/>
      <c r="Q204" s="686"/>
      <c r="R204" s="686"/>
      <c r="T204" s="686"/>
      <c r="U204" s="686"/>
      <c r="V204" s="686"/>
      <c r="W204" s="688"/>
    </row>
    <row r="205" spans="1:23" ht="14" thickBot="1">
      <c r="A205" s="293"/>
      <c r="B205" s="346"/>
      <c r="C205" s="660"/>
      <c r="D205" s="481"/>
      <c r="E205" s="660"/>
      <c r="F205" s="481"/>
      <c r="G205" s="341"/>
      <c r="H205" s="300"/>
      <c r="I205" s="300"/>
      <c r="J205" s="103"/>
      <c r="K205" s="148"/>
      <c r="L205" s="302"/>
      <c r="M205" s="148"/>
      <c r="W205" s="328"/>
    </row>
    <row r="206" spans="1:23">
      <c r="A206" s="335"/>
      <c r="B206" s="280" t="s">
        <v>69</v>
      </c>
      <c r="C206" s="666">
        <v>45078</v>
      </c>
      <c r="D206" s="395"/>
      <c r="E206" s="666" t="s">
        <v>454</v>
      </c>
      <c r="F206" s="395"/>
      <c r="G206" s="281" t="s">
        <v>96</v>
      </c>
      <c r="H206" s="386">
        <v>600</v>
      </c>
      <c r="I206" s="282" t="s">
        <v>105</v>
      </c>
      <c r="J206" s="291" t="s">
        <v>299</v>
      </c>
      <c r="K206" s="116"/>
      <c r="L206" s="332"/>
      <c r="M206" s="116"/>
    </row>
    <row r="207" spans="1:23" ht="14" thickBot="1">
      <c r="A207" s="293"/>
      <c r="B207" s="304">
        <v>16</v>
      </c>
      <c r="C207" s="664">
        <v>45079</v>
      </c>
      <c r="D207" s="474"/>
      <c r="E207" s="664"/>
      <c r="F207" s="474"/>
      <c r="G207" s="288" t="s">
        <v>98</v>
      </c>
      <c r="H207" s="377">
        <v>720</v>
      </c>
      <c r="I207" s="289"/>
      <c r="J207" s="305"/>
      <c r="K207" s="285"/>
      <c r="L207" s="118"/>
      <c r="M207" s="285"/>
    </row>
    <row r="208" spans="1:23">
      <c r="A208" s="293"/>
      <c r="B208" s="321"/>
      <c r="C208" s="661"/>
      <c r="D208" s="476"/>
      <c r="E208" s="661"/>
      <c r="F208" s="476"/>
      <c r="G208" s="313"/>
      <c r="H208" s="289"/>
      <c r="I208" s="289"/>
      <c r="J208" s="291"/>
      <c r="K208" s="285"/>
      <c r="L208" s="306"/>
      <c r="M208" s="285"/>
    </row>
    <row r="209" spans="1:16">
      <c r="A209" s="293" t="s">
        <v>453</v>
      </c>
      <c r="B209" s="74"/>
      <c r="C209" s="649"/>
      <c r="D209" s="476"/>
      <c r="E209" s="649"/>
      <c r="F209" s="476"/>
      <c r="G209" s="313"/>
      <c r="H209" s="289"/>
      <c r="I209" s="289"/>
      <c r="J209" s="291"/>
      <c r="K209" s="285"/>
      <c r="L209" s="118"/>
      <c r="M209" s="285"/>
    </row>
    <row r="210" spans="1:16" ht="14" thickBot="1">
      <c r="A210" s="293"/>
      <c r="B210" s="346"/>
      <c r="C210" s="649"/>
      <c r="D210" s="476"/>
      <c r="E210" s="649"/>
      <c r="F210" s="476"/>
      <c r="G210" s="313"/>
      <c r="H210" s="289"/>
      <c r="I210" s="289"/>
      <c r="J210" s="291"/>
      <c r="K210" s="285"/>
      <c r="L210" s="118"/>
      <c r="M210" s="285"/>
    </row>
    <row r="211" spans="1:16">
      <c r="A211" s="293"/>
      <c r="B211" s="280" t="s">
        <v>72</v>
      </c>
      <c r="C211" s="490">
        <v>45070</v>
      </c>
      <c r="D211" s="395"/>
      <c r="E211" s="589" t="s">
        <v>457</v>
      </c>
      <c r="F211" s="395"/>
      <c r="G211" s="281" t="s">
        <v>96</v>
      </c>
      <c r="H211" s="282">
        <v>700</v>
      </c>
      <c r="I211" s="282"/>
      <c r="J211" s="452" t="s">
        <v>340</v>
      </c>
      <c r="K211" s="114"/>
      <c r="L211" s="651"/>
      <c r="M211" s="116"/>
    </row>
    <row r="212" spans="1:16" ht="14" thickBot="1">
      <c r="A212" s="293"/>
      <c r="B212" s="304">
        <v>16</v>
      </c>
      <c r="C212" s="517">
        <v>45071</v>
      </c>
      <c r="D212" s="517"/>
      <c r="E212" s="821"/>
      <c r="F212" s="517"/>
      <c r="G212" s="288" t="s">
        <v>98</v>
      </c>
      <c r="H212" s="289">
        <v>840</v>
      </c>
      <c r="I212" s="289"/>
      <c r="J212" s="459" t="s">
        <v>283</v>
      </c>
      <c r="K212" s="285"/>
      <c r="L212" s="118"/>
      <c r="M212" s="285"/>
    </row>
    <row r="213" spans="1:16">
      <c r="A213" s="293"/>
      <c r="B213" s="321"/>
      <c r="C213" s="486"/>
      <c r="D213" s="476"/>
      <c r="E213" s="661"/>
      <c r="F213" s="476"/>
      <c r="G213" s="313"/>
      <c r="H213" s="289"/>
      <c r="I213" s="289"/>
      <c r="J213" s="827"/>
      <c r="K213" s="285"/>
      <c r="L213" s="118"/>
      <c r="M213" s="285"/>
    </row>
    <row r="214" spans="1:16" ht="14" thickBot="1">
      <c r="A214" s="293"/>
      <c r="B214" s="346"/>
      <c r="C214" s="492"/>
      <c r="D214" s="518"/>
      <c r="E214" s="689"/>
      <c r="F214" s="518"/>
      <c r="G214" s="313"/>
      <c r="H214" s="289"/>
      <c r="I214" s="289"/>
      <c r="J214" s="822"/>
      <c r="K214" s="148"/>
      <c r="L214" s="302"/>
      <c r="M214" s="148"/>
    </row>
    <row r="215" spans="1:16" ht="14" thickBot="1">
      <c r="A215" s="293"/>
      <c r="B215" s="353" t="s">
        <v>101</v>
      </c>
      <c r="C215" s="395">
        <v>45111</v>
      </c>
      <c r="D215" s="395"/>
      <c r="E215" s="666" t="s">
        <v>536</v>
      </c>
      <c r="F215" s="395"/>
      <c r="G215" s="281" t="s">
        <v>96</v>
      </c>
      <c r="H215" s="282">
        <v>250</v>
      </c>
      <c r="I215" s="282" t="s">
        <v>105</v>
      </c>
      <c r="J215" s="284" t="s">
        <v>109</v>
      </c>
      <c r="K215" s="116"/>
      <c r="L215" s="58"/>
      <c r="M215" s="116"/>
    </row>
    <row r="216" spans="1:16">
      <c r="A216" s="293"/>
      <c r="B216" s="321"/>
      <c r="C216" s="479"/>
      <c r="D216" s="647"/>
      <c r="E216" s="518"/>
      <c r="F216" s="518"/>
      <c r="G216" s="288" t="s">
        <v>98</v>
      </c>
      <c r="H216" s="289">
        <v>250</v>
      </c>
      <c r="I216" s="289"/>
      <c r="J216" s="305"/>
      <c r="K216" s="285"/>
      <c r="L216" s="117"/>
      <c r="M216" s="285"/>
    </row>
    <row r="217" spans="1:16" ht="14" thickBot="1">
      <c r="A217" s="293"/>
      <c r="C217" s="82"/>
      <c r="D217" s="392"/>
      <c r="E217" s="396"/>
      <c r="F217" s="396"/>
      <c r="G217" s="313"/>
      <c r="H217" s="289"/>
      <c r="I217" s="289"/>
      <c r="J217" s="305"/>
      <c r="K217" s="148"/>
      <c r="L217" s="119"/>
      <c r="M217" s="148"/>
    </row>
    <row r="218" spans="1:16">
      <c r="A218" s="321" t="s">
        <v>102</v>
      </c>
      <c r="B218" s="161" t="s">
        <v>140</v>
      </c>
      <c r="C218" s="462"/>
      <c r="D218" s="596"/>
      <c r="E218" s="655"/>
      <c r="F218" s="502"/>
      <c r="G218" s="502"/>
      <c r="H218" s="505">
        <v>2200</v>
      </c>
      <c r="I218" s="340"/>
      <c r="J218" s="163"/>
      <c r="K218" s="116"/>
      <c r="L218" s="115"/>
      <c r="M218" s="116"/>
    </row>
    <row r="219" spans="1:16" ht="14" thickBot="1">
      <c r="A219" s="96"/>
      <c r="B219" s="180"/>
      <c r="C219" s="463"/>
      <c r="D219" s="597"/>
      <c r="E219" s="180"/>
      <c r="F219" s="180"/>
      <c r="G219" s="485"/>
      <c r="H219" s="327">
        <v>2640</v>
      </c>
      <c r="I219" s="327"/>
      <c r="J219" s="141"/>
      <c r="K219" s="148"/>
      <c r="L219" s="119"/>
      <c r="M219" s="148"/>
      <c r="P219" s="453"/>
    </row>
    <row r="220" spans="1:16">
      <c r="C220" s="48"/>
      <c r="D220" s="598"/>
      <c r="G220" s="328"/>
      <c r="H220" s="329"/>
      <c r="I220" s="329"/>
    </row>
    <row r="221" spans="1:16" ht="17" thickBot="1">
      <c r="A221" s="276" t="s">
        <v>104</v>
      </c>
      <c r="B221" s="276" t="s">
        <v>87</v>
      </c>
      <c r="C221" s="365" t="s">
        <v>256</v>
      </c>
      <c r="D221" s="365"/>
      <c r="E221" s="365" t="s">
        <v>312</v>
      </c>
      <c r="F221" s="365"/>
      <c r="G221" s="276"/>
      <c r="H221" s="276" t="s">
        <v>88</v>
      </c>
      <c r="I221" s="276" t="s">
        <v>89</v>
      </c>
      <c r="J221" s="358" t="s">
        <v>292</v>
      </c>
      <c r="K221" s="277"/>
      <c r="L221" s="330" t="str">
        <f>'O1-O5 Moduldatenblatt'!K2</f>
        <v>STAND: 11.11.2022</v>
      </c>
      <c r="M221" s="278"/>
    </row>
    <row r="222" spans="1:16" ht="16">
      <c r="A222" s="279" t="s">
        <v>59</v>
      </c>
      <c r="B222" s="280" t="s">
        <v>67</v>
      </c>
      <c r="C222" s="913">
        <v>44746</v>
      </c>
      <c r="D222" s="553"/>
      <c r="E222" s="589">
        <v>45057</v>
      </c>
      <c r="F222" s="666"/>
      <c r="G222" s="281" t="s">
        <v>96</v>
      </c>
      <c r="H222" s="282">
        <v>700</v>
      </c>
      <c r="I222" s="282" t="s">
        <v>105</v>
      </c>
      <c r="J222" s="349" t="s">
        <v>141</v>
      </c>
      <c r="K222" s="116"/>
      <c r="L222" s="118"/>
      <c r="M222" s="116"/>
    </row>
    <row r="223" spans="1:16" ht="15" customHeight="1" thickBot="1">
      <c r="A223" s="286" t="s">
        <v>64</v>
      </c>
      <c r="B223" s="393" t="s">
        <v>142</v>
      </c>
      <c r="C223" s="914">
        <v>44755</v>
      </c>
      <c r="D223" s="646"/>
      <c r="E223" s="638">
        <v>45063</v>
      </c>
      <c r="F223" s="664"/>
      <c r="G223" s="288" t="s">
        <v>98</v>
      </c>
      <c r="H223" s="289">
        <v>840</v>
      </c>
      <c r="I223" s="289"/>
      <c r="J223" s="305"/>
      <c r="K223" s="285"/>
      <c r="L223" s="118"/>
      <c r="M223" s="285"/>
    </row>
    <row r="224" spans="1:16" ht="12" customHeight="1">
      <c r="A224" s="295" t="s">
        <v>95</v>
      </c>
      <c r="B224" s="371"/>
      <c r="C224" s="914">
        <v>44797</v>
      </c>
      <c r="D224" s="642"/>
      <c r="E224" s="664">
        <v>45082</v>
      </c>
      <c r="F224" s="649"/>
      <c r="G224" s="288"/>
      <c r="H224" s="289"/>
      <c r="I224" s="289"/>
      <c r="J224" s="305"/>
      <c r="K224" s="285"/>
      <c r="L224" s="306"/>
      <c r="M224" s="285"/>
    </row>
    <row r="225" spans="1:15">
      <c r="A225" s="335" t="s">
        <v>143</v>
      </c>
      <c r="B225" s="406"/>
      <c r="C225" s="800">
        <v>44803</v>
      </c>
      <c r="D225" s="642"/>
      <c r="E225" s="656">
        <v>45091</v>
      </c>
      <c r="F225" s="649"/>
      <c r="G225" s="288"/>
      <c r="H225" s="289"/>
      <c r="I225" s="289"/>
      <c r="J225" s="305"/>
      <c r="K225" s="285"/>
      <c r="L225" s="306"/>
      <c r="M225" s="285"/>
    </row>
    <row r="226" spans="1:15" ht="14" thickBot="1">
      <c r="A226" s="293"/>
      <c r="B226" s="82"/>
      <c r="C226" s="492" t="s">
        <v>367</v>
      </c>
      <c r="D226" s="648"/>
      <c r="E226" s="668"/>
      <c r="F226" s="668"/>
      <c r="G226" s="341"/>
      <c r="H226" s="300"/>
      <c r="I226" s="300"/>
      <c r="J226" s="103"/>
      <c r="K226" s="148"/>
      <c r="L226" s="302"/>
      <c r="M226" s="148"/>
    </row>
    <row r="227" spans="1:15" ht="14" customHeight="1">
      <c r="A227" s="492"/>
      <c r="B227" s="280" t="s">
        <v>70</v>
      </c>
      <c r="C227" s="935">
        <v>44827</v>
      </c>
      <c r="D227" s="645"/>
      <c r="E227" s="664">
        <v>45100</v>
      </c>
      <c r="F227" s="1098"/>
      <c r="G227" s="281" t="s">
        <v>96</v>
      </c>
      <c r="H227" s="282">
        <v>600</v>
      </c>
      <c r="I227" s="282" t="s">
        <v>105</v>
      </c>
      <c r="J227" s="284" t="s">
        <v>144</v>
      </c>
      <c r="K227" s="116"/>
      <c r="L227" s="115"/>
      <c r="M227" s="116"/>
    </row>
    <row r="228" spans="1:15" ht="14" thickBot="1">
      <c r="A228" s="335"/>
      <c r="B228" s="304">
        <v>16</v>
      </c>
      <c r="C228" s="914">
        <v>44828</v>
      </c>
      <c r="D228" s="642"/>
      <c r="E228" s="664">
        <v>45101</v>
      </c>
      <c r="F228" s="649"/>
      <c r="G228" s="288" t="s">
        <v>98</v>
      </c>
      <c r="H228" s="289">
        <v>720</v>
      </c>
      <c r="I228" s="289"/>
      <c r="J228" s="305" t="s">
        <v>145</v>
      </c>
      <c r="K228" s="285"/>
      <c r="L228" s="306"/>
      <c r="M228" s="285"/>
    </row>
    <row r="229" spans="1:15">
      <c r="A229" s="293"/>
      <c r="B229" s="406"/>
      <c r="C229" s="492" t="s">
        <v>367</v>
      </c>
      <c r="D229" s="642"/>
      <c r="E229" s="661"/>
      <c r="F229" s="649"/>
      <c r="G229" s="313"/>
      <c r="H229" s="289"/>
      <c r="I229" s="289"/>
      <c r="J229" s="305"/>
      <c r="K229" s="285"/>
      <c r="L229" s="306"/>
      <c r="M229" s="285"/>
    </row>
    <row r="230" spans="1:15" ht="14" thickBot="1">
      <c r="A230" s="293"/>
      <c r="B230" s="82"/>
      <c r="C230" s="883"/>
      <c r="D230" s="648"/>
      <c r="E230" s="668"/>
      <c r="F230" s="668"/>
      <c r="G230" s="341"/>
      <c r="H230" s="300"/>
      <c r="I230" s="300"/>
      <c r="J230" s="103"/>
      <c r="K230" s="148"/>
      <c r="L230" s="302"/>
      <c r="M230" s="148"/>
    </row>
    <row r="231" spans="1:15">
      <c r="A231" s="293"/>
      <c r="B231" s="280" t="s">
        <v>73</v>
      </c>
      <c r="C231" s="913">
        <v>44798</v>
      </c>
      <c r="D231" s="553"/>
      <c r="E231" s="664">
        <v>45090</v>
      </c>
      <c r="F231" s="666"/>
      <c r="G231" s="281" t="s">
        <v>96</v>
      </c>
      <c r="H231" s="282">
        <v>600</v>
      </c>
      <c r="I231" s="282" t="s">
        <v>105</v>
      </c>
      <c r="J231" s="349" t="s">
        <v>147</v>
      </c>
      <c r="K231" s="116"/>
      <c r="L231" s="394"/>
      <c r="M231" s="116"/>
    </row>
    <row r="232" spans="1:15" ht="14" thickBot="1">
      <c r="A232" s="293" t="s">
        <v>610</v>
      </c>
      <c r="B232" s="304">
        <v>16</v>
      </c>
      <c r="C232" s="914">
        <v>44799</v>
      </c>
      <c r="D232" s="642"/>
      <c r="E232" s="664">
        <v>45092</v>
      </c>
      <c r="F232" s="649"/>
      <c r="G232" s="288" t="s">
        <v>98</v>
      </c>
      <c r="H232" s="289">
        <v>720</v>
      </c>
      <c r="I232" s="289" t="s">
        <v>146</v>
      </c>
      <c r="J232" s="381"/>
      <c r="K232" s="285"/>
      <c r="L232" s="118"/>
      <c r="M232" s="285"/>
      <c r="O232" s="483"/>
    </row>
    <row r="233" spans="1:15">
      <c r="A233" s="293"/>
      <c r="B233" s="406"/>
      <c r="C233" s="492" t="s">
        <v>367</v>
      </c>
      <c r="D233" s="642"/>
      <c r="E233" s="661"/>
      <c r="F233" s="649"/>
      <c r="G233" s="313"/>
      <c r="H233" s="289"/>
      <c r="I233" s="289"/>
      <c r="J233" s="291"/>
      <c r="K233" s="285"/>
      <c r="L233" s="364"/>
      <c r="M233" s="285"/>
    </row>
    <row r="234" spans="1:15" ht="14" thickBot="1">
      <c r="A234" s="293"/>
      <c r="B234" s="346"/>
      <c r="C234" s="884"/>
      <c r="D234" s="313"/>
      <c r="E234" s="665"/>
      <c r="F234" s="665"/>
      <c r="G234" s="313"/>
      <c r="H234" s="289"/>
      <c r="I234" s="289"/>
      <c r="J234" s="291"/>
      <c r="K234" s="148"/>
      <c r="L234" s="302"/>
      <c r="M234" s="148"/>
    </row>
    <row r="235" spans="1:15" ht="14" thickBot="1">
      <c r="A235" s="293"/>
      <c r="B235" s="353" t="s">
        <v>101</v>
      </c>
      <c r="C235" s="913">
        <v>44875</v>
      </c>
      <c r="D235" s="553"/>
      <c r="E235" s="666">
        <v>45159</v>
      </c>
      <c r="F235" s="666"/>
      <c r="G235" s="281" t="s">
        <v>96</v>
      </c>
      <c r="H235" s="282">
        <v>250</v>
      </c>
      <c r="I235" s="282" t="s">
        <v>91</v>
      </c>
      <c r="J235" s="284" t="s">
        <v>109</v>
      </c>
      <c r="K235" s="116"/>
      <c r="L235" s="115"/>
      <c r="M235" s="116"/>
    </row>
    <row r="236" spans="1:15">
      <c r="A236" s="293"/>
      <c r="B236" s="406"/>
      <c r="C236" s="492" t="s">
        <v>367</v>
      </c>
      <c r="D236" s="639"/>
      <c r="E236" s="1099"/>
      <c r="F236" s="1099"/>
      <c r="G236" s="288" t="s">
        <v>98</v>
      </c>
      <c r="H236" s="289">
        <v>250</v>
      </c>
      <c r="I236" s="289"/>
      <c r="J236" s="305"/>
      <c r="K236" s="285"/>
      <c r="L236" s="382"/>
      <c r="M236" s="285"/>
    </row>
    <row r="237" spans="1:15" ht="14" thickBot="1">
      <c r="A237" s="357"/>
      <c r="C237" s="48"/>
      <c r="D237" s="341"/>
      <c r="E237" s="665"/>
      <c r="F237" s="665"/>
      <c r="G237" s="313"/>
      <c r="H237" s="289"/>
      <c r="I237" s="289"/>
      <c r="J237" s="305"/>
      <c r="K237" s="148"/>
      <c r="L237" s="119"/>
      <c r="M237" s="148"/>
    </row>
    <row r="238" spans="1:15">
      <c r="A238" s="321" t="s">
        <v>102</v>
      </c>
      <c r="B238" s="161" t="s">
        <v>113</v>
      </c>
      <c r="C238" s="462"/>
      <c r="D238" s="596"/>
      <c r="E238" s="655"/>
      <c r="F238" s="502"/>
      <c r="G238" s="502"/>
      <c r="H238" s="505">
        <v>1800</v>
      </c>
      <c r="I238" s="340"/>
      <c r="J238" s="163"/>
      <c r="K238" s="116"/>
      <c r="L238" s="115"/>
      <c r="M238" s="116"/>
    </row>
    <row r="239" spans="1:15" ht="14" thickBot="1">
      <c r="A239" s="96"/>
      <c r="B239" s="180"/>
      <c r="C239" s="463"/>
      <c r="D239" s="597"/>
      <c r="E239" s="180"/>
      <c r="F239" s="180"/>
      <c r="G239" s="485"/>
      <c r="H239" s="327">
        <v>2160</v>
      </c>
      <c r="I239" s="327"/>
      <c r="J239" s="141"/>
      <c r="K239" s="148"/>
      <c r="L239" s="119"/>
      <c r="M239" s="148"/>
    </row>
    <row r="240" spans="1:15">
      <c r="C240" s="48"/>
      <c r="D240" s="598"/>
    </row>
  </sheetData>
  <pageMargins left="0.7" right="0.7" top="0.75" bottom="0.75" header="0.3" footer="0.3"/>
  <pageSetup paperSize="9" scale="67" fitToHeight="0" orientation="landscape" verticalDpi="0" r:id="rId1"/>
  <rowBreaks count="4" manualBreakCount="4">
    <brk id="50" max="12" man="1"/>
    <brk id="101" max="12" man="1"/>
    <brk id="149" max="12" man="1"/>
    <brk id="194" max="12" man="1"/>
  </rowBreaks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46909-B9F2-1B4F-BD9B-2A6DA93BCDA6}">
  <sheetPr>
    <pageSetUpPr fitToPage="1"/>
  </sheetPr>
  <dimension ref="A1:O48"/>
  <sheetViews>
    <sheetView zoomScale="110" zoomScaleNormal="110" zoomScalePageLayoutView="109" workbookViewId="0">
      <selection activeCell="A24" sqref="A24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.5" customWidth="1"/>
    <col min="4" max="4" width="1.83203125" style="512" customWidth="1"/>
    <col min="5" max="5" width="10.83203125" customWidth="1"/>
    <col min="6" max="6" width="1.33203125" customWidth="1"/>
    <col min="7" max="7" width="12.5" customWidth="1"/>
    <col min="8" max="8" width="15.5" customWidth="1"/>
    <col min="10" max="10" width="19.83203125" customWidth="1"/>
    <col min="11" max="11" width="2" customWidth="1"/>
    <col min="12" max="12" width="14.6640625" customWidth="1"/>
    <col min="13" max="13" width="18.83203125" customWidth="1"/>
    <col min="18" max="18" width="12.1640625" customWidth="1"/>
  </cols>
  <sheetData>
    <row r="1" spans="1:14" ht="14" thickBot="1"/>
    <row r="2" spans="1:14" ht="56">
      <c r="A2" s="1179" t="s">
        <v>606</v>
      </c>
      <c r="B2" s="747" t="s">
        <v>365</v>
      </c>
      <c r="C2" s="846" t="s">
        <v>568</v>
      </c>
      <c r="D2" s="674"/>
      <c r="E2" s="716" t="s">
        <v>366</v>
      </c>
      <c r="F2" s="674"/>
      <c r="G2" s="675" t="s">
        <v>267</v>
      </c>
      <c r="H2" s="842">
        <v>600</v>
      </c>
      <c r="I2" s="842" t="s">
        <v>397</v>
      </c>
      <c r="J2" s="678" t="s">
        <v>398</v>
      </c>
    </row>
    <row r="3" spans="1:14" ht="15" thickBot="1">
      <c r="B3" s="748"/>
      <c r="C3" s="717"/>
      <c r="D3" s="677"/>
      <c r="E3" s="718"/>
      <c r="F3" s="677"/>
      <c r="G3" s="679" t="s">
        <v>98</v>
      </c>
      <c r="H3" s="843">
        <v>720</v>
      </c>
      <c r="I3" s="843"/>
      <c r="J3" s="676"/>
      <c r="L3" s="296"/>
    </row>
    <row r="4" spans="1:14">
      <c r="B4" s="849"/>
      <c r="C4" s="744"/>
      <c r="D4" s="745"/>
      <c r="E4" s="745"/>
      <c r="F4" s="745"/>
      <c r="G4" s="743"/>
      <c r="H4" s="844"/>
      <c r="I4" s="844"/>
      <c r="J4" s="746"/>
    </row>
    <row r="5" spans="1:14" ht="15" thickBot="1">
      <c r="M5" s="473"/>
    </row>
    <row r="6" spans="1:14" ht="16" customHeight="1">
      <c r="B6" s="747" t="s">
        <v>266</v>
      </c>
      <c r="C6" s="846" t="s">
        <v>567</v>
      </c>
      <c r="D6" s="674"/>
      <c r="E6" s="716" t="s">
        <v>265</v>
      </c>
      <c r="F6" s="674"/>
      <c r="G6" s="675" t="s">
        <v>267</v>
      </c>
      <c r="H6" s="842">
        <v>600</v>
      </c>
      <c r="I6" s="842" t="s">
        <v>399</v>
      </c>
      <c r="J6" s="678" t="s">
        <v>431</v>
      </c>
      <c r="M6" s="473"/>
    </row>
    <row r="7" spans="1:14" ht="15" thickBot="1">
      <c r="A7" t="s">
        <v>611</v>
      </c>
      <c r="B7" s="748"/>
      <c r="C7" s="717"/>
      <c r="D7" s="677"/>
      <c r="E7" s="718"/>
      <c r="F7" s="677"/>
      <c r="G7" s="679" t="s">
        <v>98</v>
      </c>
      <c r="H7" s="843">
        <v>720</v>
      </c>
      <c r="I7" s="843"/>
      <c r="J7" s="676"/>
      <c r="L7" s="296"/>
      <c r="M7" s="473"/>
    </row>
    <row r="8" spans="1:14" ht="14">
      <c r="A8" t="s">
        <v>612</v>
      </c>
      <c r="C8" s="359"/>
      <c r="D8" s="826"/>
      <c r="E8" s="826"/>
      <c r="F8" s="826"/>
      <c r="G8" s="826"/>
      <c r="H8" s="826"/>
      <c r="I8" s="826"/>
      <c r="J8" s="826"/>
      <c r="M8" s="473"/>
    </row>
    <row r="9" spans="1:14" ht="15" thickBot="1">
      <c r="A9" t="s">
        <v>613</v>
      </c>
      <c r="C9" s="359"/>
      <c r="D9" s="826"/>
      <c r="E9" s="826"/>
      <c r="F9" s="826"/>
      <c r="G9" s="826"/>
      <c r="H9" s="826"/>
      <c r="I9" s="826"/>
      <c r="J9" s="826"/>
      <c r="M9" s="473"/>
    </row>
    <row r="10" spans="1:14" ht="15" customHeight="1">
      <c r="A10" t="s">
        <v>614</v>
      </c>
      <c r="B10" s="749" t="s">
        <v>286</v>
      </c>
      <c r="C10" s="846" t="s">
        <v>567</v>
      </c>
      <c r="D10" s="674"/>
      <c r="E10" s="716" t="s">
        <v>287</v>
      </c>
      <c r="F10" s="674"/>
      <c r="G10" s="675" t="s">
        <v>267</v>
      </c>
      <c r="H10" s="842">
        <v>450</v>
      </c>
      <c r="I10" s="842" t="s">
        <v>423</v>
      </c>
      <c r="J10" s="678"/>
      <c r="L10" s="746"/>
      <c r="M10" s="473"/>
    </row>
    <row r="11" spans="1:14" ht="24" customHeight="1" thickBot="1">
      <c r="B11" s="748"/>
      <c r="C11" s="717"/>
      <c r="D11" s="677"/>
      <c r="E11" s="718"/>
      <c r="F11" s="677"/>
      <c r="G11" s="679" t="s">
        <v>98</v>
      </c>
      <c r="H11" s="843">
        <v>540</v>
      </c>
      <c r="I11" s="843"/>
      <c r="J11" s="676"/>
      <c r="L11" s="296"/>
      <c r="M11" s="473"/>
      <c r="N11" s="473"/>
    </row>
    <row r="12" spans="1:14">
      <c r="B12" s="743"/>
      <c r="C12" s="744"/>
      <c r="D12" s="745"/>
      <c r="E12" s="745"/>
      <c r="F12" s="745"/>
      <c r="G12" s="743"/>
      <c r="H12" s="844"/>
      <c r="I12" s="844"/>
      <c r="J12" s="746"/>
      <c r="N12" s="458"/>
    </row>
    <row r="13" spans="1:14" ht="14" thickBot="1">
      <c r="B13" s="719"/>
      <c r="C13" s="720"/>
      <c r="D13" s="721"/>
      <c r="E13" s="721"/>
      <c r="F13" s="721"/>
      <c r="G13" s="722"/>
      <c r="H13" s="845"/>
      <c r="I13" s="845"/>
      <c r="J13" s="723"/>
    </row>
    <row r="14" spans="1:14" ht="15" customHeight="1">
      <c r="B14" s="749" t="s">
        <v>302</v>
      </c>
      <c r="C14" s="846" t="s">
        <v>412</v>
      </c>
      <c r="D14" s="674"/>
      <c r="E14" s="716" t="s">
        <v>303</v>
      </c>
      <c r="F14" s="674"/>
      <c r="G14" s="675" t="s">
        <v>267</v>
      </c>
      <c r="H14" s="842">
        <v>700</v>
      </c>
      <c r="I14" s="842" t="s">
        <v>284</v>
      </c>
      <c r="J14" s="678" t="s">
        <v>304</v>
      </c>
    </row>
    <row r="15" spans="1:14" ht="30" customHeight="1" thickBot="1">
      <c r="B15" s="748"/>
      <c r="C15" s="717"/>
      <c r="D15" s="677"/>
      <c r="E15" s="718"/>
      <c r="F15" s="677"/>
      <c r="G15" s="679" t="s">
        <v>98</v>
      </c>
      <c r="H15" s="843">
        <v>840</v>
      </c>
      <c r="I15" s="843"/>
      <c r="J15" s="676"/>
      <c r="L15" s="296"/>
    </row>
    <row r="16" spans="1:14">
      <c r="C16" s="359"/>
      <c r="D16" s="826"/>
      <c r="E16" s="826"/>
      <c r="F16" s="826"/>
      <c r="G16" s="826"/>
      <c r="H16" s="826"/>
      <c r="I16" s="826"/>
      <c r="J16" s="826"/>
    </row>
    <row r="17" spans="1:15" ht="14" thickBot="1">
      <c r="C17" s="359"/>
      <c r="D17" s="826"/>
      <c r="E17" s="826"/>
      <c r="F17" s="826"/>
      <c r="G17" s="826"/>
      <c r="H17" s="826"/>
      <c r="I17" s="826"/>
      <c r="J17" s="826"/>
    </row>
    <row r="18" spans="1:15" ht="43" thickBot="1">
      <c r="B18" s="751" t="s">
        <v>615</v>
      </c>
      <c r="C18" s="847">
        <v>44851</v>
      </c>
      <c r="D18" s="724"/>
      <c r="E18" s="725" t="s">
        <v>361</v>
      </c>
      <c r="F18" s="725"/>
      <c r="G18" s="726"/>
      <c r="H18" s="727">
        <v>320</v>
      </c>
      <c r="I18" s="727" t="s">
        <v>105</v>
      </c>
      <c r="J18" s="728" t="s">
        <v>364</v>
      </c>
      <c r="M18" s="470"/>
    </row>
    <row r="19" spans="1:15" ht="16" customHeight="1">
      <c r="B19" s="729"/>
      <c r="C19" s="730"/>
      <c r="D19" s="730"/>
      <c r="E19" s="729"/>
      <c r="F19" s="729"/>
      <c r="G19" s="729"/>
      <c r="H19" s="729"/>
      <c r="I19" s="729"/>
      <c r="J19" s="729"/>
      <c r="M19" s="470"/>
    </row>
    <row r="20" spans="1:15" ht="16" thickBot="1">
      <c r="B20" s="729"/>
      <c r="C20" s="730"/>
      <c r="D20" s="730"/>
      <c r="E20" s="729"/>
      <c r="F20" s="729"/>
      <c r="G20" s="729"/>
      <c r="H20" s="729"/>
      <c r="I20" s="729"/>
      <c r="J20" s="729"/>
      <c r="M20" s="470"/>
    </row>
    <row r="21" spans="1:15" ht="43" thickBot="1">
      <c r="B21" s="751" t="s">
        <v>615</v>
      </c>
      <c r="C21" s="847">
        <v>44867</v>
      </c>
      <c r="D21" s="724"/>
      <c r="E21" s="725" t="s">
        <v>360</v>
      </c>
      <c r="F21" s="725"/>
      <c r="G21" s="726"/>
      <c r="H21" s="727">
        <v>320</v>
      </c>
      <c r="I21" s="731" t="s">
        <v>433</v>
      </c>
      <c r="J21" s="728" t="s">
        <v>364</v>
      </c>
      <c r="M21" s="962"/>
      <c r="N21" s="512"/>
      <c r="O21" s="512"/>
    </row>
    <row r="22" spans="1:15">
      <c r="B22" s="729"/>
      <c r="C22" s="730"/>
      <c r="D22" s="730"/>
      <c r="E22" s="729"/>
      <c r="F22" s="729"/>
      <c r="G22" s="729"/>
      <c r="H22" s="729"/>
      <c r="I22" s="729"/>
      <c r="J22" s="729"/>
      <c r="M22" s="673"/>
    </row>
    <row r="23" spans="1:15" ht="14" thickBot="1">
      <c r="B23" s="729"/>
      <c r="C23" s="730"/>
      <c r="D23" s="730"/>
      <c r="E23" s="729"/>
      <c r="F23" s="729"/>
      <c r="G23" s="729"/>
      <c r="H23" s="729"/>
      <c r="I23" s="729"/>
      <c r="J23" s="729"/>
      <c r="M23" s="673"/>
    </row>
    <row r="24" spans="1:15" ht="43" thickBot="1">
      <c r="B24" s="751" t="s">
        <v>615</v>
      </c>
      <c r="C24" s="847">
        <v>44931</v>
      </c>
      <c r="D24" s="724"/>
      <c r="E24" s="725" t="s">
        <v>362</v>
      </c>
      <c r="F24" s="725"/>
      <c r="G24" s="726"/>
      <c r="H24" s="727">
        <v>320</v>
      </c>
      <c r="I24" s="727" t="s">
        <v>105</v>
      </c>
      <c r="J24" s="728" t="s">
        <v>364</v>
      </c>
      <c r="M24" s="469"/>
    </row>
    <row r="25" spans="1:15" ht="15">
      <c r="A25" t="s">
        <v>86</v>
      </c>
      <c r="B25" s="729"/>
      <c r="C25" s="848"/>
      <c r="D25" s="730"/>
      <c r="E25" s="729"/>
      <c r="F25" s="729"/>
      <c r="G25" s="729"/>
      <c r="H25" s="729"/>
      <c r="I25" s="729"/>
      <c r="J25" s="729"/>
      <c r="M25" s="469"/>
    </row>
    <row r="26" spans="1:15" ht="16" thickBot="1">
      <c r="B26" s="729"/>
      <c r="C26" s="848"/>
      <c r="D26" s="730"/>
      <c r="E26" s="729"/>
      <c r="F26" s="729"/>
      <c r="G26" s="729"/>
      <c r="H26" s="729"/>
      <c r="I26" s="729"/>
      <c r="J26" s="729"/>
      <c r="M26" s="469"/>
    </row>
    <row r="27" spans="1:15" ht="43" thickBot="1">
      <c r="B27" s="750" t="s">
        <v>616</v>
      </c>
      <c r="C27" s="847">
        <v>44874</v>
      </c>
      <c r="D27" s="724"/>
      <c r="E27" s="725" t="s">
        <v>363</v>
      </c>
      <c r="F27" s="725"/>
      <c r="G27" s="732"/>
      <c r="H27" s="727">
        <v>450</v>
      </c>
      <c r="I27" s="727" t="s">
        <v>105</v>
      </c>
      <c r="J27" s="728" t="s">
        <v>364</v>
      </c>
    </row>
    <row r="29" spans="1:15" ht="14" thickBot="1"/>
    <row r="30" spans="1:15" ht="43" thickBot="1">
      <c r="B30" s="750" t="s">
        <v>386</v>
      </c>
      <c r="C30" s="847" t="s">
        <v>569</v>
      </c>
      <c r="D30" s="724"/>
      <c r="E30" s="963" t="s">
        <v>435</v>
      </c>
      <c r="F30" s="725"/>
      <c r="G30" s="732"/>
      <c r="H30" s="727">
        <v>220</v>
      </c>
      <c r="I30" s="727" t="s">
        <v>105</v>
      </c>
      <c r="J30" s="728"/>
      <c r="L30" s="296"/>
    </row>
    <row r="32" spans="1:15" ht="14" thickBot="1"/>
    <row r="33" spans="2:12" ht="57" thickBot="1">
      <c r="B33" s="750" t="s">
        <v>387</v>
      </c>
      <c r="C33" s="956" t="s">
        <v>568</v>
      </c>
      <c r="D33" s="724"/>
      <c r="E33" s="964" t="s">
        <v>436</v>
      </c>
      <c r="F33" s="725"/>
      <c r="G33" s="732"/>
      <c r="H33" s="727">
        <v>800</v>
      </c>
      <c r="I33" s="727" t="s">
        <v>413</v>
      </c>
      <c r="J33" s="728"/>
      <c r="L33" s="296"/>
    </row>
    <row r="35" spans="2:12" ht="14" thickBot="1"/>
    <row r="36" spans="2:12" ht="43" thickBot="1">
      <c r="B36" s="750" t="s">
        <v>414</v>
      </c>
      <c r="C36" s="847">
        <v>45054</v>
      </c>
      <c r="D36" s="724"/>
      <c r="E36" s="725" t="s">
        <v>437</v>
      </c>
      <c r="F36" s="725"/>
      <c r="G36" s="732"/>
      <c r="H36" s="727">
        <v>450</v>
      </c>
      <c r="I36" s="727"/>
      <c r="J36" s="728" t="s">
        <v>402</v>
      </c>
    </row>
    <row r="38" spans="2:12" ht="14" thickBot="1"/>
    <row r="39" spans="2:12" ht="57" thickBot="1">
      <c r="B39" s="750" t="s">
        <v>390</v>
      </c>
      <c r="C39" s="1165" t="s">
        <v>572</v>
      </c>
      <c r="D39" s="724"/>
      <c r="E39" s="725" t="s">
        <v>570</v>
      </c>
      <c r="F39" s="725"/>
      <c r="G39" s="732"/>
      <c r="H39" s="727">
        <v>1000</v>
      </c>
      <c r="I39" s="727"/>
      <c r="J39" s="728" t="s">
        <v>571</v>
      </c>
      <c r="L39" s="296"/>
    </row>
    <row r="41" spans="2:12" ht="14" thickBot="1">
      <c r="L41" s="296"/>
    </row>
    <row r="42" spans="2:12" ht="52" customHeight="1" thickBot="1">
      <c r="B42" s="750" t="s">
        <v>598</v>
      </c>
      <c r="C42" s="956" t="s">
        <v>607</v>
      </c>
      <c r="D42" s="724"/>
      <c r="E42" s="725" t="s">
        <v>597</v>
      </c>
      <c r="F42" s="725"/>
      <c r="G42" s="732"/>
      <c r="H42" s="727">
        <v>700</v>
      </c>
      <c r="I42" s="727"/>
      <c r="J42" s="728" t="s">
        <v>141</v>
      </c>
    </row>
    <row r="43" spans="2:12">
      <c r="L43" s="296"/>
    </row>
    <row r="44" spans="2:12" ht="14" thickBot="1">
      <c r="L44" s="296"/>
    </row>
    <row r="45" spans="2:12" ht="38" customHeight="1" thickBot="1">
      <c r="B45" s="750" t="s">
        <v>599</v>
      </c>
      <c r="C45" s="956" t="s">
        <v>608</v>
      </c>
      <c r="D45" s="724"/>
      <c r="E45" s="725" t="s">
        <v>600</v>
      </c>
      <c r="F45" s="725"/>
      <c r="G45" s="732"/>
      <c r="H45" s="727">
        <v>700</v>
      </c>
      <c r="I45" s="727"/>
      <c r="J45" s="728" t="s">
        <v>603</v>
      </c>
    </row>
    <row r="47" spans="2:12" ht="14" thickBot="1"/>
    <row r="48" spans="2:12" ht="38" customHeight="1" thickBot="1">
      <c r="B48" s="750" t="s">
        <v>602</v>
      </c>
      <c r="C48" s="956" t="s">
        <v>609</v>
      </c>
      <c r="D48" s="724"/>
      <c r="E48" s="725" t="s">
        <v>601</v>
      </c>
      <c r="F48" s="725"/>
      <c r="G48" s="732"/>
      <c r="H48" s="727">
        <v>700</v>
      </c>
      <c r="I48" s="727"/>
      <c r="J48" s="728" t="s">
        <v>147</v>
      </c>
    </row>
  </sheetData>
  <pageMargins left="0.7" right="0.7" top="0.75" bottom="0.75" header="0.3" footer="0.3"/>
  <pageSetup paperSize="9" scale="67" fitToHeight="0" orientation="landscape" verticalDpi="0" r:id="rId1"/>
  <rowBreaks count="1" manualBreakCount="1">
    <brk id="25" max="12" man="1"/>
  </rowBreaks>
  <colBreaks count="1" manualBreakCount="1">
    <brk id="13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>
    <pageSetUpPr fitToPage="1"/>
  </sheetPr>
  <dimension ref="A1:J454"/>
  <sheetViews>
    <sheetView topLeftCell="A76" zoomScale="130" zoomScaleNormal="130" zoomScalePageLayoutView="120" workbookViewId="0">
      <selection activeCell="E420" sqref="E420"/>
    </sheetView>
  </sheetViews>
  <sheetFormatPr baseColWidth="10" defaultColWidth="11.5" defaultRowHeight="13"/>
  <cols>
    <col min="1" max="1" width="18" customWidth="1"/>
    <col min="2" max="2" width="5.6640625" customWidth="1"/>
    <col min="3" max="3" width="12.1640625" style="1" customWidth="1"/>
    <col min="4" max="4" width="13.1640625" style="1" customWidth="1"/>
    <col min="5" max="5" width="32.83203125" customWidth="1"/>
    <col min="6" max="6" width="33" customWidth="1"/>
    <col min="7" max="7" width="30.83203125" customWidth="1"/>
    <col min="8" max="8" width="23.33203125" customWidth="1"/>
    <col min="9" max="9" width="15.5" style="403" customWidth="1"/>
    <col min="10" max="10" width="9" style="403" customWidth="1"/>
    <col min="11" max="11" width="25" customWidth="1"/>
    <col min="12" max="12" width="28.33203125" customWidth="1"/>
  </cols>
  <sheetData>
    <row r="1" spans="1:10">
      <c r="A1" s="414" t="s">
        <v>181</v>
      </c>
      <c r="B1" s="415" t="s">
        <v>182</v>
      </c>
      <c r="C1" s="415" t="s">
        <v>183</v>
      </c>
      <c r="D1" s="415" t="s">
        <v>184</v>
      </c>
      <c r="E1" s="416" t="s">
        <v>185</v>
      </c>
      <c r="F1" s="417" t="s">
        <v>186</v>
      </c>
      <c r="G1" s="416" t="s">
        <v>187</v>
      </c>
      <c r="H1" s="417" t="s">
        <v>188</v>
      </c>
      <c r="I1" s="416" t="str">
        <f>'O1-O5 Moduldatenblatt'!K2</f>
        <v>STAND: 11.11.2022</v>
      </c>
    </row>
    <row r="2" spans="1:10">
      <c r="C2" s="410"/>
      <c r="E2" s="413" t="s">
        <v>316</v>
      </c>
    </row>
    <row r="3" spans="1:10">
      <c r="A3" s="407">
        <v>44774</v>
      </c>
      <c r="B3" s="112"/>
      <c r="C3" s="112"/>
      <c r="D3" s="112"/>
      <c r="E3" s="408"/>
      <c r="F3" s="113"/>
      <c r="G3" s="409"/>
      <c r="H3" s="183"/>
      <c r="I3"/>
      <c r="J3"/>
    </row>
    <row r="4" spans="1:10">
      <c r="A4" s="527"/>
      <c r="B4" s="1136" t="s">
        <v>197</v>
      </c>
      <c r="C4" s="1137">
        <v>44795</v>
      </c>
      <c r="D4" s="1138" t="s">
        <v>262</v>
      </c>
      <c r="E4" s="787" t="s">
        <v>338</v>
      </c>
      <c r="F4" s="787" t="s">
        <v>343</v>
      </c>
      <c r="G4" s="787" t="s">
        <v>240</v>
      </c>
      <c r="H4" s="787" t="s">
        <v>279</v>
      </c>
      <c r="I4" s="412"/>
      <c r="J4"/>
    </row>
    <row r="5" spans="1:10">
      <c r="B5" s="1136" t="s">
        <v>197</v>
      </c>
      <c r="C5" s="1137">
        <v>44795</v>
      </c>
      <c r="D5" s="1139" t="s">
        <v>252</v>
      </c>
      <c r="E5" s="1140" t="s">
        <v>205</v>
      </c>
      <c r="F5" s="787" t="s">
        <v>109</v>
      </c>
      <c r="G5" s="787" t="s">
        <v>438</v>
      </c>
      <c r="H5" s="787" t="s">
        <v>195</v>
      </c>
      <c r="I5" s="412"/>
    </row>
    <row r="6" spans="1:10">
      <c r="B6" s="1136" t="s">
        <v>199</v>
      </c>
      <c r="C6" s="1137">
        <v>44796</v>
      </c>
      <c r="D6" s="1141" t="s">
        <v>258</v>
      </c>
      <c r="E6" s="1136" t="s">
        <v>371</v>
      </c>
      <c r="F6" s="787" t="s">
        <v>139</v>
      </c>
      <c r="G6" s="787" t="s">
        <v>438</v>
      </c>
      <c r="H6" s="787" t="s">
        <v>195</v>
      </c>
      <c r="I6" s="412"/>
    </row>
    <row r="7" spans="1:10">
      <c r="B7" s="790" t="s">
        <v>200</v>
      </c>
      <c r="C7" s="841">
        <v>44797</v>
      </c>
      <c r="D7" s="791" t="s">
        <v>256</v>
      </c>
      <c r="E7" s="790" t="s">
        <v>67</v>
      </c>
      <c r="F7" s="789" t="s">
        <v>141</v>
      </c>
      <c r="G7" s="788" t="s">
        <v>344</v>
      </c>
      <c r="H7" s="789" t="s">
        <v>202</v>
      </c>
      <c r="I7" s="412"/>
    </row>
    <row r="8" spans="1:10">
      <c r="B8" s="1136" t="s">
        <v>192</v>
      </c>
      <c r="C8" s="1137">
        <v>44798</v>
      </c>
      <c r="D8" s="791" t="s">
        <v>256</v>
      </c>
      <c r="E8" s="790" t="s">
        <v>73</v>
      </c>
      <c r="F8" s="789" t="s">
        <v>147</v>
      </c>
      <c r="G8" s="790" t="s">
        <v>345</v>
      </c>
      <c r="H8" s="789" t="s">
        <v>202</v>
      </c>
      <c r="I8" s="412"/>
    </row>
    <row r="9" spans="1:10">
      <c r="B9" s="1136" t="s">
        <v>189</v>
      </c>
      <c r="C9" s="1137">
        <v>44799</v>
      </c>
      <c r="D9" s="791" t="s">
        <v>256</v>
      </c>
      <c r="E9" s="790" t="s">
        <v>73</v>
      </c>
      <c r="F9" s="789" t="s">
        <v>147</v>
      </c>
      <c r="G9" s="790" t="s">
        <v>345</v>
      </c>
      <c r="H9" s="789" t="s">
        <v>243</v>
      </c>
      <c r="I9" s="412"/>
    </row>
    <row r="10" spans="1:10">
      <c r="B10" s="1136" t="s">
        <v>189</v>
      </c>
      <c r="C10" s="1137">
        <v>44799</v>
      </c>
      <c r="D10" s="791" t="s">
        <v>256</v>
      </c>
      <c r="E10" s="790" t="s">
        <v>319</v>
      </c>
      <c r="F10" s="789" t="s">
        <v>147</v>
      </c>
      <c r="G10" s="790" t="s">
        <v>335</v>
      </c>
      <c r="H10" s="789" t="s">
        <v>190</v>
      </c>
      <c r="I10" s="412"/>
    </row>
    <row r="11" spans="1:10">
      <c r="B11" s="1136" t="s">
        <v>189</v>
      </c>
      <c r="C11" s="1137">
        <v>44799</v>
      </c>
      <c r="D11" s="1141"/>
      <c r="E11" s="1142" t="s">
        <v>349</v>
      </c>
      <c r="F11" s="1136"/>
      <c r="G11" s="1136"/>
      <c r="H11" s="1136"/>
    </row>
    <row r="12" spans="1:10">
      <c r="C12" s="410"/>
      <c r="E12" s="510"/>
    </row>
    <row r="13" spans="1:10">
      <c r="B13" s="1136" t="s">
        <v>197</v>
      </c>
      <c r="C13" s="1137">
        <v>44802</v>
      </c>
      <c r="D13" s="1138" t="s">
        <v>262</v>
      </c>
      <c r="E13" s="787" t="s">
        <v>213</v>
      </c>
      <c r="F13" s="1136" t="s">
        <v>297</v>
      </c>
      <c r="G13" s="1140" t="s">
        <v>442</v>
      </c>
      <c r="H13" s="787" t="s">
        <v>243</v>
      </c>
      <c r="I13" s="412"/>
    </row>
    <row r="14" spans="1:10">
      <c r="B14" s="1136" t="s">
        <v>197</v>
      </c>
      <c r="C14" s="1137">
        <v>44802</v>
      </c>
      <c r="D14" s="1138" t="s">
        <v>262</v>
      </c>
      <c r="E14" s="787" t="s">
        <v>213</v>
      </c>
      <c r="F14" s="1136" t="s">
        <v>139</v>
      </c>
      <c r="G14" s="1140" t="s">
        <v>442</v>
      </c>
      <c r="H14" s="787" t="s">
        <v>190</v>
      </c>
      <c r="I14" s="412"/>
    </row>
    <row r="15" spans="1:10">
      <c r="B15" s="790" t="s">
        <v>199</v>
      </c>
      <c r="C15" s="841">
        <v>44803</v>
      </c>
      <c r="D15" s="791" t="s">
        <v>256</v>
      </c>
      <c r="E15" s="790" t="s">
        <v>67</v>
      </c>
      <c r="F15" s="789" t="s">
        <v>141</v>
      </c>
      <c r="G15" s="788" t="s">
        <v>344</v>
      </c>
      <c r="H15" s="789" t="s">
        <v>202</v>
      </c>
      <c r="I15" s="412"/>
    </row>
    <row r="16" spans="1:10">
      <c r="B16" s="1136" t="s">
        <v>200</v>
      </c>
      <c r="C16" s="1137">
        <v>44804</v>
      </c>
      <c r="D16" s="1141" t="s">
        <v>257</v>
      </c>
      <c r="E16" s="1136" t="s">
        <v>271</v>
      </c>
      <c r="F16" s="787" t="s">
        <v>282</v>
      </c>
      <c r="G16" s="1143" t="s">
        <v>462</v>
      </c>
      <c r="H16" s="787" t="s">
        <v>202</v>
      </c>
      <c r="I16" s="412"/>
    </row>
    <row r="17" spans="1:10">
      <c r="C17" s="410"/>
    </row>
    <row r="18" spans="1:10">
      <c r="A18" s="407">
        <v>44805</v>
      </c>
      <c r="B18" s="112"/>
      <c r="C18" s="112"/>
      <c r="D18" s="112"/>
      <c r="E18" s="408"/>
      <c r="F18" s="113"/>
      <c r="G18" s="409"/>
      <c r="H18" s="183"/>
      <c r="I18"/>
      <c r="J18"/>
    </row>
    <row r="19" spans="1:10">
      <c r="B19" s="1136" t="s">
        <v>192</v>
      </c>
      <c r="C19" s="1137">
        <v>44805</v>
      </c>
      <c r="D19" s="1141" t="s">
        <v>257</v>
      </c>
      <c r="E19" s="1136" t="s">
        <v>271</v>
      </c>
      <c r="F19" s="787" t="s">
        <v>282</v>
      </c>
      <c r="G19" s="1140" t="s">
        <v>127</v>
      </c>
      <c r="H19" s="787" t="s">
        <v>202</v>
      </c>
      <c r="I19" s="412"/>
    </row>
    <row r="20" spans="1:10">
      <c r="B20" s="1136" t="s">
        <v>189</v>
      </c>
      <c r="C20" s="1137">
        <v>44806</v>
      </c>
      <c r="D20" s="1141" t="s">
        <v>254</v>
      </c>
      <c r="E20" s="1136" t="s">
        <v>225</v>
      </c>
      <c r="F20" s="1136" t="s">
        <v>136</v>
      </c>
      <c r="G20" s="1136" t="s">
        <v>334</v>
      </c>
      <c r="H20" s="1136" t="s">
        <v>198</v>
      </c>
      <c r="I20" s="412"/>
    </row>
    <row r="21" spans="1:10">
      <c r="B21" s="1136" t="s">
        <v>191</v>
      </c>
      <c r="C21" s="1137">
        <v>44807</v>
      </c>
      <c r="D21" s="1141" t="s">
        <v>254</v>
      </c>
      <c r="E21" s="1136" t="s">
        <v>225</v>
      </c>
      <c r="F21" s="1136" t="s">
        <v>136</v>
      </c>
      <c r="G21" s="1136" t="s">
        <v>334</v>
      </c>
      <c r="H21" s="1136" t="s">
        <v>198</v>
      </c>
      <c r="I21" s="412"/>
    </row>
    <row r="22" spans="1:10">
      <c r="C22" s="410"/>
    </row>
    <row r="23" spans="1:10">
      <c r="B23" s="1136" t="s">
        <v>197</v>
      </c>
      <c r="C23" s="1137">
        <v>44809</v>
      </c>
      <c r="D23" s="1138" t="s">
        <v>262</v>
      </c>
      <c r="E23" s="787" t="s">
        <v>213</v>
      </c>
      <c r="F23" s="1136" t="s">
        <v>139</v>
      </c>
      <c r="G23" s="1140" t="s">
        <v>442</v>
      </c>
      <c r="H23" s="1136" t="s">
        <v>198</v>
      </c>
      <c r="I23" s="412"/>
    </row>
    <row r="24" spans="1:10">
      <c r="B24" s="1136" t="s">
        <v>199</v>
      </c>
      <c r="C24" s="1137">
        <v>44810</v>
      </c>
      <c r="D24" s="1141" t="s">
        <v>254</v>
      </c>
      <c r="E24" s="1136" t="s">
        <v>225</v>
      </c>
      <c r="F24" s="1136" t="s">
        <v>136</v>
      </c>
      <c r="G24" s="1136" t="s">
        <v>334</v>
      </c>
      <c r="H24" s="1136" t="s">
        <v>198</v>
      </c>
      <c r="I24" s="412"/>
    </row>
    <row r="25" spans="1:10">
      <c r="B25" s="1136" t="s">
        <v>200</v>
      </c>
      <c r="C25" s="1137">
        <v>44811</v>
      </c>
      <c r="D25" s="1141" t="s">
        <v>257</v>
      </c>
      <c r="E25" s="787" t="s">
        <v>50</v>
      </c>
      <c r="F25" s="1136" t="s">
        <v>97</v>
      </c>
      <c r="G25" s="1140" t="s">
        <v>333</v>
      </c>
      <c r="H25" s="787" t="s">
        <v>202</v>
      </c>
      <c r="I25" s="412"/>
    </row>
    <row r="26" spans="1:10">
      <c r="B26" s="1136" t="s">
        <v>192</v>
      </c>
      <c r="C26" s="1137">
        <v>44812</v>
      </c>
      <c r="D26" s="1141" t="s">
        <v>254</v>
      </c>
      <c r="E26" s="1136" t="s">
        <v>225</v>
      </c>
      <c r="F26" s="1136" t="s">
        <v>136</v>
      </c>
      <c r="G26" s="1136" t="s">
        <v>334</v>
      </c>
      <c r="H26" s="1136" t="s">
        <v>198</v>
      </c>
      <c r="I26" s="412"/>
    </row>
    <row r="27" spans="1:10">
      <c r="B27" s="1136" t="s">
        <v>189</v>
      </c>
      <c r="C27" s="1137">
        <v>44813</v>
      </c>
      <c r="D27" s="1141" t="s">
        <v>254</v>
      </c>
      <c r="E27" s="1136" t="s">
        <v>225</v>
      </c>
      <c r="F27" s="1136" t="s">
        <v>136</v>
      </c>
      <c r="G27" s="1136" t="s">
        <v>334</v>
      </c>
      <c r="H27" s="1136" t="s">
        <v>208</v>
      </c>
      <c r="I27" s="412"/>
    </row>
    <row r="28" spans="1:10">
      <c r="B28" s="1136" t="s">
        <v>191</v>
      </c>
      <c r="C28" s="1137">
        <v>44814</v>
      </c>
      <c r="D28" s="1141" t="s">
        <v>257</v>
      </c>
      <c r="E28" s="787" t="s">
        <v>50</v>
      </c>
      <c r="F28" s="1136" t="s">
        <v>97</v>
      </c>
      <c r="G28" s="1140" t="s">
        <v>333</v>
      </c>
      <c r="H28" s="787" t="s">
        <v>202</v>
      </c>
      <c r="I28" s="412"/>
    </row>
    <row r="29" spans="1:10">
      <c r="B29" s="1136"/>
      <c r="C29" s="1137"/>
      <c r="D29" s="1141"/>
      <c r="E29" s="1136"/>
      <c r="F29" s="1136"/>
      <c r="G29" s="1136"/>
      <c r="H29" s="1136"/>
    </row>
    <row r="30" spans="1:10">
      <c r="B30" s="1136" t="s">
        <v>197</v>
      </c>
      <c r="C30" s="1137">
        <v>44816</v>
      </c>
      <c r="D30" s="1141"/>
      <c r="E30" s="1142" t="s">
        <v>214</v>
      </c>
      <c r="F30" s="1136"/>
      <c r="G30" s="1136"/>
      <c r="H30" s="1136"/>
    </row>
    <row r="31" spans="1:10">
      <c r="B31" s="1136" t="s">
        <v>199</v>
      </c>
      <c r="C31" s="1137">
        <v>44817</v>
      </c>
      <c r="D31" s="1138" t="s">
        <v>262</v>
      </c>
      <c r="E31" s="787" t="s">
        <v>213</v>
      </c>
      <c r="F31" s="787" t="s">
        <v>158</v>
      </c>
      <c r="G31" s="1140" t="s">
        <v>339</v>
      </c>
      <c r="H31" s="787" t="s">
        <v>202</v>
      </c>
      <c r="I31" s="412"/>
    </row>
    <row r="32" spans="1:10">
      <c r="B32" s="1136" t="s">
        <v>189</v>
      </c>
      <c r="C32" s="1137">
        <v>44820</v>
      </c>
      <c r="D32" s="1139" t="s">
        <v>257</v>
      </c>
      <c r="E32" s="1140" t="s">
        <v>54</v>
      </c>
      <c r="F32" s="787" t="s">
        <v>100</v>
      </c>
      <c r="G32" s="787" t="s">
        <v>560</v>
      </c>
      <c r="H32" s="1136" t="s">
        <v>301</v>
      </c>
      <c r="I32" s="412"/>
    </row>
    <row r="33" spans="1:10">
      <c r="C33" s="410"/>
    </row>
    <row r="34" spans="1:10">
      <c r="B34" s="1136" t="s">
        <v>199</v>
      </c>
      <c r="C34" s="1137">
        <v>44824</v>
      </c>
      <c r="D34" s="1138" t="s">
        <v>262</v>
      </c>
      <c r="E34" s="787" t="s">
        <v>213</v>
      </c>
      <c r="F34" s="787" t="s">
        <v>158</v>
      </c>
      <c r="G34" s="1140" t="s">
        <v>339</v>
      </c>
      <c r="H34" s="787" t="s">
        <v>202</v>
      </c>
      <c r="I34" s="412"/>
    </row>
    <row r="35" spans="1:10">
      <c r="B35" s="1136" t="s">
        <v>192</v>
      </c>
      <c r="C35" s="1137">
        <v>44826</v>
      </c>
      <c r="D35" s="1141" t="s">
        <v>253</v>
      </c>
      <c r="E35" s="1136" t="s">
        <v>71</v>
      </c>
      <c r="F35" s="1136" t="s">
        <v>290</v>
      </c>
      <c r="G35" s="1140" t="s">
        <v>333</v>
      </c>
      <c r="H35" s="787" t="s">
        <v>202</v>
      </c>
      <c r="I35" s="412"/>
    </row>
    <row r="36" spans="1:10">
      <c r="B36" s="1136" t="s">
        <v>189</v>
      </c>
      <c r="C36" s="1137">
        <v>44827</v>
      </c>
      <c r="D36" s="825" t="s">
        <v>256</v>
      </c>
      <c r="E36" s="789" t="s">
        <v>70</v>
      </c>
      <c r="F36" s="790" t="s">
        <v>320</v>
      </c>
      <c r="G36" s="788" t="s">
        <v>346</v>
      </c>
      <c r="H36" s="789" t="s">
        <v>202</v>
      </c>
      <c r="I36"/>
    </row>
    <row r="37" spans="1:10">
      <c r="B37" s="1136" t="s">
        <v>191</v>
      </c>
      <c r="C37" s="1137">
        <v>44828</v>
      </c>
      <c r="D37" s="825" t="s">
        <v>256</v>
      </c>
      <c r="E37" s="789" t="s">
        <v>70</v>
      </c>
      <c r="F37" s="790" t="s">
        <v>320</v>
      </c>
      <c r="G37" s="788" t="s">
        <v>346</v>
      </c>
      <c r="H37" s="789" t="s">
        <v>202</v>
      </c>
      <c r="I37"/>
    </row>
    <row r="38" spans="1:10">
      <c r="C38" s="410"/>
    </row>
    <row r="39" spans="1:10">
      <c r="B39" s="1136" t="s">
        <v>197</v>
      </c>
      <c r="C39" s="1137">
        <v>44830</v>
      </c>
      <c r="D39" s="1139" t="s">
        <v>257</v>
      </c>
      <c r="E39" s="1140" t="s">
        <v>54</v>
      </c>
      <c r="F39" s="1136" t="s">
        <v>446</v>
      </c>
      <c r="G39" s="1136" t="s">
        <v>561</v>
      </c>
      <c r="H39" s="1136" t="s">
        <v>208</v>
      </c>
      <c r="I39" s="412"/>
    </row>
    <row r="40" spans="1:10">
      <c r="B40" s="1136" t="s">
        <v>197</v>
      </c>
      <c r="C40" s="1137">
        <v>44830</v>
      </c>
      <c r="D40" s="1139" t="s">
        <v>257</v>
      </c>
      <c r="E40" s="1140" t="s">
        <v>54</v>
      </c>
      <c r="F40" s="1136" t="s">
        <v>332</v>
      </c>
      <c r="G40" s="1136" t="s">
        <v>561</v>
      </c>
      <c r="H40" s="1136" t="s">
        <v>204</v>
      </c>
      <c r="I40" s="412"/>
    </row>
    <row r="41" spans="1:10">
      <c r="B41" s="1136" t="s">
        <v>199</v>
      </c>
      <c r="C41" s="1137">
        <v>44831</v>
      </c>
      <c r="D41" s="1138" t="s">
        <v>262</v>
      </c>
      <c r="E41" s="787" t="s">
        <v>213</v>
      </c>
      <c r="F41" s="787" t="s">
        <v>158</v>
      </c>
      <c r="G41" s="1140" t="s">
        <v>339</v>
      </c>
      <c r="H41" s="787" t="s">
        <v>202</v>
      </c>
      <c r="I41" s="412"/>
    </row>
    <row r="42" spans="1:10">
      <c r="B42" s="1136" t="s">
        <v>192</v>
      </c>
      <c r="C42" s="1137">
        <v>44833</v>
      </c>
      <c r="D42" s="1154"/>
      <c r="E42" s="787" t="s">
        <v>441</v>
      </c>
      <c r="F42" s="787"/>
      <c r="G42" s="1140" t="s">
        <v>445</v>
      </c>
      <c r="H42" s="787" t="s">
        <v>208</v>
      </c>
      <c r="I42" s="412"/>
    </row>
    <row r="43" spans="1:10">
      <c r="B43" s="1136" t="s">
        <v>189</v>
      </c>
      <c r="C43" s="1137">
        <v>44834</v>
      </c>
      <c r="D43" s="1141" t="s">
        <v>254</v>
      </c>
      <c r="E43" s="1136" t="s">
        <v>48</v>
      </c>
      <c r="F43" s="1136" t="s">
        <v>196</v>
      </c>
      <c r="G43" s="1140" t="s">
        <v>333</v>
      </c>
      <c r="H43" s="787" t="s">
        <v>202</v>
      </c>
      <c r="I43" s="412"/>
    </row>
    <row r="44" spans="1:10">
      <c r="B44" s="1136"/>
      <c r="C44" s="1137"/>
      <c r="D44" s="1141" t="s">
        <v>86</v>
      </c>
      <c r="E44" s="1136"/>
      <c r="F44" s="1136"/>
      <c r="G44" s="1136"/>
      <c r="H44" s="1136"/>
    </row>
    <row r="45" spans="1:10">
      <c r="A45" s="407">
        <v>44835</v>
      </c>
      <c r="B45" s="1155"/>
      <c r="C45" s="1155"/>
      <c r="D45" s="1155"/>
      <c r="E45" s="1156"/>
      <c r="F45" s="1157"/>
      <c r="G45" s="1156"/>
      <c r="H45" s="1157"/>
      <c r="I45"/>
      <c r="J45"/>
    </row>
    <row r="46" spans="1:10">
      <c r="B46" s="1136" t="s">
        <v>191</v>
      </c>
      <c r="C46" s="1137">
        <v>44835</v>
      </c>
      <c r="D46" s="1141" t="s">
        <v>260</v>
      </c>
      <c r="E46" s="1136" t="s">
        <v>40</v>
      </c>
      <c r="F46" s="1136" t="s">
        <v>114</v>
      </c>
      <c r="G46" s="1140" t="s">
        <v>333</v>
      </c>
      <c r="H46" s="787" t="s">
        <v>202</v>
      </c>
      <c r="I46" s="412"/>
    </row>
    <row r="47" spans="1:10">
      <c r="B47" s="1136"/>
      <c r="C47" s="1137"/>
      <c r="D47" s="1141"/>
      <c r="E47" s="1136"/>
      <c r="F47" s="1136"/>
      <c r="G47" s="1136"/>
      <c r="H47" s="1136"/>
    </row>
    <row r="48" spans="1:10">
      <c r="B48" s="1136" t="s">
        <v>197</v>
      </c>
      <c r="C48" s="1137">
        <v>44837</v>
      </c>
      <c r="D48" s="1141" t="s">
        <v>253</v>
      </c>
      <c r="E48" s="1136" t="s">
        <v>71</v>
      </c>
      <c r="F48" s="1136" t="s">
        <v>290</v>
      </c>
      <c r="G48" s="1140" t="s">
        <v>442</v>
      </c>
      <c r="H48" s="787" t="s">
        <v>202</v>
      </c>
      <c r="I48" s="412"/>
    </row>
    <row r="49" spans="2:9">
      <c r="B49" s="1136" t="s">
        <v>199</v>
      </c>
      <c r="C49" s="1137">
        <v>44838</v>
      </c>
      <c r="D49" s="1138" t="s">
        <v>262</v>
      </c>
      <c r="E49" s="787" t="s">
        <v>17</v>
      </c>
      <c r="F49" s="787" t="s">
        <v>158</v>
      </c>
      <c r="G49" s="1140" t="s">
        <v>333</v>
      </c>
      <c r="H49" s="787" t="s">
        <v>202</v>
      </c>
      <c r="I49" s="412"/>
    </row>
    <row r="50" spans="2:9">
      <c r="B50" s="1136" t="s">
        <v>200</v>
      </c>
      <c r="C50" s="1137">
        <v>44839</v>
      </c>
      <c r="D50" s="1141" t="s">
        <v>260</v>
      </c>
      <c r="E50" s="1136" t="s">
        <v>40</v>
      </c>
      <c r="F50" s="1136" t="s">
        <v>114</v>
      </c>
      <c r="G50" s="1140" t="s">
        <v>389</v>
      </c>
      <c r="H50" s="787" t="s">
        <v>202</v>
      </c>
      <c r="I50" s="412"/>
    </row>
    <row r="51" spans="2:9">
      <c r="B51" s="1136" t="s">
        <v>192</v>
      </c>
      <c r="C51" s="1137">
        <v>44840</v>
      </c>
      <c r="D51" s="1141" t="s">
        <v>260</v>
      </c>
      <c r="E51" s="1136" t="s">
        <v>40</v>
      </c>
      <c r="F51" s="1136" t="s">
        <v>114</v>
      </c>
      <c r="G51" s="1140" t="s">
        <v>333</v>
      </c>
      <c r="H51" s="787" t="s">
        <v>202</v>
      </c>
      <c r="I51" s="412"/>
    </row>
    <row r="52" spans="2:9">
      <c r="B52" s="1136" t="s">
        <v>189</v>
      </c>
      <c r="C52" s="1137">
        <v>44841</v>
      </c>
      <c r="D52" s="1138" t="s">
        <v>262</v>
      </c>
      <c r="E52" s="1136" t="s">
        <v>26</v>
      </c>
      <c r="F52" s="1136" t="s">
        <v>212</v>
      </c>
      <c r="G52" s="1140" t="s">
        <v>333</v>
      </c>
      <c r="H52" s="787" t="s">
        <v>202</v>
      </c>
      <c r="I52" s="412"/>
    </row>
    <row r="53" spans="2:9">
      <c r="B53" s="1136" t="s">
        <v>191</v>
      </c>
      <c r="C53" s="1137">
        <v>44842</v>
      </c>
      <c r="D53" s="1141" t="s">
        <v>254</v>
      </c>
      <c r="E53" s="1136" t="s">
        <v>48</v>
      </c>
      <c r="F53" s="1136" t="s">
        <v>196</v>
      </c>
      <c r="G53" s="1140" t="s">
        <v>333</v>
      </c>
      <c r="H53" s="787" t="s">
        <v>202</v>
      </c>
      <c r="I53" s="412"/>
    </row>
    <row r="54" spans="2:9">
      <c r="B54" s="1136"/>
      <c r="C54" s="1137"/>
      <c r="D54" s="1141"/>
      <c r="E54" s="1136"/>
      <c r="F54" s="1136"/>
      <c r="G54" s="1140"/>
      <c r="H54" s="787"/>
      <c r="I54" s="412"/>
    </row>
    <row r="55" spans="2:9">
      <c r="B55" s="1136"/>
      <c r="C55" s="1141"/>
      <c r="D55" s="1141"/>
      <c r="E55" s="1158" t="s">
        <v>317</v>
      </c>
      <c r="F55" s="1136"/>
      <c r="G55" s="1136"/>
      <c r="H55" s="1136"/>
    </row>
    <row r="56" spans="2:9">
      <c r="B56" s="1136" t="s">
        <v>197</v>
      </c>
      <c r="C56" s="1137">
        <v>44851</v>
      </c>
      <c r="D56" s="1139" t="s">
        <v>361</v>
      </c>
      <c r="E56" s="1140" t="s">
        <v>415</v>
      </c>
      <c r="F56" s="787" t="s">
        <v>434</v>
      </c>
      <c r="G56" s="787" t="s">
        <v>566</v>
      </c>
      <c r="H56" s="787" t="s">
        <v>202</v>
      </c>
      <c r="I56" s="412"/>
    </row>
    <row r="57" spans="2:9">
      <c r="B57" s="1136"/>
      <c r="C57" s="1137"/>
      <c r="D57" s="1141"/>
      <c r="E57" s="1158"/>
      <c r="F57" s="1136"/>
      <c r="G57" s="1136"/>
      <c r="H57" s="1136"/>
    </row>
    <row r="58" spans="2:9">
      <c r="B58" s="1136" t="s">
        <v>197</v>
      </c>
      <c r="C58" s="1137">
        <v>44858</v>
      </c>
      <c r="D58" s="1141" t="s">
        <v>254</v>
      </c>
      <c r="E58" s="1143" t="s">
        <v>57</v>
      </c>
      <c r="F58" s="1136" t="s">
        <v>391</v>
      </c>
      <c r="G58" s="1140" t="s">
        <v>442</v>
      </c>
      <c r="H58" s="787" t="s">
        <v>202</v>
      </c>
      <c r="I58" s="412"/>
    </row>
    <row r="59" spans="2:9">
      <c r="B59" s="1136" t="s">
        <v>199</v>
      </c>
      <c r="C59" s="1137">
        <v>44859</v>
      </c>
      <c r="D59" s="1141" t="s">
        <v>254</v>
      </c>
      <c r="E59" s="1143" t="s">
        <v>57</v>
      </c>
      <c r="F59" s="1136" t="s">
        <v>391</v>
      </c>
      <c r="G59" s="1140" t="s">
        <v>333</v>
      </c>
      <c r="H59" s="787" t="s">
        <v>202</v>
      </c>
      <c r="I59" s="412"/>
    </row>
    <row r="60" spans="2:9">
      <c r="B60" s="1136" t="s">
        <v>200</v>
      </c>
      <c r="C60" s="1137">
        <v>44860</v>
      </c>
      <c r="D60" s="1138" t="s">
        <v>262</v>
      </c>
      <c r="E60" s="1136" t="s">
        <v>26</v>
      </c>
      <c r="F60" s="1136" t="s">
        <v>212</v>
      </c>
      <c r="G60" s="1140" t="s">
        <v>333</v>
      </c>
      <c r="H60" s="787" t="s">
        <v>202</v>
      </c>
      <c r="I60" s="412"/>
    </row>
    <row r="61" spans="2:9">
      <c r="B61" s="1136" t="s">
        <v>192</v>
      </c>
      <c r="C61" s="1137">
        <v>44861</v>
      </c>
      <c r="D61" s="1141" t="s">
        <v>253</v>
      </c>
      <c r="E61" s="1136" t="s">
        <v>71</v>
      </c>
      <c r="F61" s="1136" t="s">
        <v>290</v>
      </c>
      <c r="G61" s="1140" t="s">
        <v>333</v>
      </c>
      <c r="H61" s="787" t="s">
        <v>202</v>
      </c>
      <c r="I61" s="412"/>
    </row>
    <row r="62" spans="2:9">
      <c r="B62" s="1136" t="s">
        <v>189</v>
      </c>
      <c r="C62" s="1137">
        <v>44862</v>
      </c>
      <c r="D62" s="1138" t="s">
        <v>264</v>
      </c>
      <c r="E62" s="1136" t="s">
        <v>24</v>
      </c>
      <c r="F62" s="1136" t="s">
        <v>106</v>
      </c>
      <c r="G62" s="1140" t="s">
        <v>333</v>
      </c>
      <c r="H62" s="787" t="s">
        <v>202</v>
      </c>
      <c r="I62" s="412"/>
    </row>
    <row r="63" spans="2:9">
      <c r="B63" s="1136"/>
      <c r="C63" s="1141"/>
      <c r="D63" s="1141"/>
      <c r="E63" s="1136"/>
      <c r="F63" s="1136"/>
      <c r="G63" s="1136"/>
      <c r="H63" s="1136"/>
    </row>
    <row r="64" spans="2:9">
      <c r="B64" s="1136" t="s">
        <v>197</v>
      </c>
      <c r="C64" s="1137">
        <v>44865</v>
      </c>
      <c r="D64" s="1141" t="s">
        <v>436</v>
      </c>
      <c r="E64" s="1136" t="s">
        <v>418</v>
      </c>
      <c r="F64" s="1136"/>
      <c r="G64" s="1140" t="s">
        <v>442</v>
      </c>
      <c r="H64" s="787" t="s">
        <v>202</v>
      </c>
      <c r="I64" s="412"/>
    </row>
    <row r="65" spans="1:10">
      <c r="C65" s="410"/>
    </row>
    <row r="66" spans="1:10">
      <c r="A66" s="407">
        <v>44866</v>
      </c>
      <c r="B66" s="112"/>
      <c r="C66" s="112"/>
      <c r="D66" s="112"/>
      <c r="E66" s="408"/>
      <c r="F66" s="113"/>
      <c r="G66" s="409"/>
      <c r="H66" s="183"/>
      <c r="I66"/>
      <c r="J66"/>
    </row>
    <row r="67" spans="1:10">
      <c r="B67" s="1136" t="s">
        <v>199</v>
      </c>
      <c r="C67" s="1137">
        <v>44866</v>
      </c>
      <c r="D67" s="1141" t="s">
        <v>436</v>
      </c>
      <c r="E67" s="1136" t="s">
        <v>418</v>
      </c>
      <c r="F67" s="1136"/>
      <c r="G67" s="1140" t="s">
        <v>333</v>
      </c>
      <c r="H67" s="787" t="s">
        <v>202</v>
      </c>
      <c r="I67" s="412"/>
    </row>
    <row r="68" spans="1:10">
      <c r="B68" s="1136" t="s">
        <v>200</v>
      </c>
      <c r="C68" s="1137">
        <v>44867</v>
      </c>
      <c r="D68" s="1139" t="s">
        <v>360</v>
      </c>
      <c r="E68" s="1140" t="s">
        <v>415</v>
      </c>
      <c r="F68" s="787" t="s">
        <v>400</v>
      </c>
      <c r="G68" s="1136" t="s">
        <v>444</v>
      </c>
      <c r="H68" s="787" t="s">
        <v>202</v>
      </c>
      <c r="I68" s="412"/>
    </row>
    <row r="69" spans="1:10">
      <c r="B69" s="1136" t="s">
        <v>200</v>
      </c>
      <c r="C69" s="1137">
        <v>44867</v>
      </c>
      <c r="D69" s="1141" t="s">
        <v>254</v>
      </c>
      <c r="E69" s="1143" t="s">
        <v>57</v>
      </c>
      <c r="F69" s="1136" t="s">
        <v>391</v>
      </c>
      <c r="G69" s="1140" t="s">
        <v>333</v>
      </c>
      <c r="H69" s="787" t="s">
        <v>202</v>
      </c>
      <c r="I69" s="412"/>
    </row>
    <row r="70" spans="1:10">
      <c r="B70" s="1136" t="s">
        <v>192</v>
      </c>
      <c r="C70" s="1137">
        <v>44868</v>
      </c>
      <c r="D70" s="1141" t="s">
        <v>254</v>
      </c>
      <c r="E70" s="1143" t="s">
        <v>57</v>
      </c>
      <c r="F70" s="1136" t="s">
        <v>391</v>
      </c>
      <c r="G70" s="1140" t="s">
        <v>333</v>
      </c>
      <c r="H70" s="787" t="s">
        <v>202</v>
      </c>
      <c r="I70" s="412"/>
    </row>
    <row r="71" spans="1:10">
      <c r="B71" s="1136" t="s">
        <v>191</v>
      </c>
      <c r="C71" s="1137">
        <v>44870</v>
      </c>
      <c r="D71" s="1138" t="s">
        <v>264</v>
      </c>
      <c r="E71" s="1136" t="s">
        <v>24</v>
      </c>
      <c r="F71" s="1136" t="s">
        <v>106</v>
      </c>
      <c r="G71" s="1140" t="s">
        <v>333</v>
      </c>
      <c r="H71" s="787" t="s">
        <v>269</v>
      </c>
      <c r="I71" s="412"/>
    </row>
    <row r="72" spans="1:10">
      <c r="C72" s="410"/>
    </row>
    <row r="73" spans="1:10">
      <c r="B73" s="1136" t="s">
        <v>197</v>
      </c>
      <c r="C73" s="1137">
        <v>44872</v>
      </c>
      <c r="D73" s="1141" t="s">
        <v>260</v>
      </c>
      <c r="E73" s="1136" t="s">
        <v>232</v>
      </c>
      <c r="F73" s="1136" t="s">
        <v>318</v>
      </c>
      <c r="G73" s="1136" t="s">
        <v>276</v>
      </c>
      <c r="H73" s="787" t="s">
        <v>202</v>
      </c>
    </row>
    <row r="74" spans="1:10">
      <c r="B74" s="1136" t="s">
        <v>199</v>
      </c>
      <c r="C74" s="1137">
        <v>44873</v>
      </c>
      <c r="D74" s="1141" t="s">
        <v>260</v>
      </c>
      <c r="E74" s="1136" t="s">
        <v>232</v>
      </c>
      <c r="F74" s="1136" t="s">
        <v>318</v>
      </c>
      <c r="G74" s="1136" t="s">
        <v>276</v>
      </c>
      <c r="H74" s="787" t="s">
        <v>202</v>
      </c>
    </row>
    <row r="75" spans="1:10">
      <c r="B75" s="1136" t="s">
        <v>200</v>
      </c>
      <c r="C75" s="1137">
        <v>44874</v>
      </c>
      <c r="D75" s="1139" t="s">
        <v>363</v>
      </c>
      <c r="E75" s="1140" t="s">
        <v>416</v>
      </c>
      <c r="F75" s="787" t="s">
        <v>400</v>
      </c>
      <c r="G75" s="1140" t="s">
        <v>333</v>
      </c>
      <c r="H75" s="1136" t="s">
        <v>301</v>
      </c>
      <c r="I75" s="412"/>
    </row>
    <row r="76" spans="1:10">
      <c r="B76" s="1136" t="s">
        <v>192</v>
      </c>
      <c r="C76" s="1137">
        <v>44875</v>
      </c>
      <c r="D76" s="1141" t="s">
        <v>260</v>
      </c>
      <c r="E76" s="1136" t="s">
        <v>232</v>
      </c>
      <c r="F76" s="1136" t="s">
        <v>318</v>
      </c>
      <c r="G76" s="1140" t="s">
        <v>333</v>
      </c>
      <c r="H76" s="787" t="s">
        <v>202</v>
      </c>
      <c r="I76" s="412"/>
    </row>
    <row r="77" spans="1:10">
      <c r="B77" s="1136" t="s">
        <v>192</v>
      </c>
      <c r="C77" s="1137">
        <v>44875</v>
      </c>
      <c r="D77" s="791" t="s">
        <v>256</v>
      </c>
      <c r="E77" s="790" t="s">
        <v>321</v>
      </c>
      <c r="F77" s="790" t="s">
        <v>109</v>
      </c>
      <c r="G77" s="789" t="s">
        <v>439</v>
      </c>
      <c r="H77" s="790" t="s">
        <v>195</v>
      </c>
      <c r="I77" s="412"/>
    </row>
    <row r="78" spans="1:10">
      <c r="B78" s="1136" t="s">
        <v>189</v>
      </c>
      <c r="C78" s="1137">
        <v>44876</v>
      </c>
      <c r="D78" s="1139"/>
      <c r="E78" s="787" t="s">
        <v>383</v>
      </c>
      <c r="F78" s="787"/>
      <c r="G78" s="787" t="s">
        <v>384</v>
      </c>
      <c r="H78" s="787" t="s">
        <v>385</v>
      </c>
      <c r="I78" s="412"/>
      <c r="J78" s="934"/>
    </row>
    <row r="79" spans="1:10">
      <c r="B79" s="1136" t="s">
        <v>189</v>
      </c>
      <c r="C79" s="1137">
        <v>44876</v>
      </c>
      <c r="D79" s="1141" t="s">
        <v>253</v>
      </c>
      <c r="E79" s="1136" t="s">
        <v>223</v>
      </c>
      <c r="F79" s="1136" t="s">
        <v>133</v>
      </c>
      <c r="G79" s="1140" t="s">
        <v>333</v>
      </c>
      <c r="H79" s="787" t="s">
        <v>202</v>
      </c>
      <c r="I79" s="412"/>
      <c r="J79" s="934"/>
    </row>
    <row r="80" spans="1:10">
      <c r="B80" s="790" t="s">
        <v>189</v>
      </c>
      <c r="C80" s="841">
        <v>44876</v>
      </c>
      <c r="D80" s="791" t="s">
        <v>435</v>
      </c>
      <c r="E80" s="790" t="s">
        <v>417</v>
      </c>
      <c r="F80" s="790"/>
      <c r="G80" s="788" t="s">
        <v>442</v>
      </c>
      <c r="H80" s="789" t="s">
        <v>204</v>
      </c>
      <c r="I80" s="412"/>
      <c r="J80" s="934"/>
    </row>
    <row r="81" spans="2:10">
      <c r="C81" s="410"/>
      <c r="D81" s="514"/>
      <c r="E81" s="512"/>
      <c r="F81" s="512"/>
      <c r="G81" s="512"/>
      <c r="H81" s="512"/>
      <c r="I81" s="934"/>
      <c r="J81" s="934"/>
    </row>
    <row r="83" spans="2:10">
      <c r="B83" t="s">
        <v>199</v>
      </c>
      <c r="C83" s="410">
        <v>44880</v>
      </c>
      <c r="D83" s="808" t="s">
        <v>253</v>
      </c>
      <c r="E83" s="359" t="s">
        <v>223</v>
      </c>
      <c r="F83" s="359" t="s">
        <v>133</v>
      </c>
      <c r="G83" s="581" t="s">
        <v>333</v>
      </c>
      <c r="H83" s="513" t="s">
        <v>202</v>
      </c>
      <c r="I83" s="412"/>
    </row>
    <row r="84" spans="2:10">
      <c r="B84" t="s">
        <v>200</v>
      </c>
      <c r="C84" s="410">
        <v>44881</v>
      </c>
      <c r="D84" s="808" t="s">
        <v>253</v>
      </c>
      <c r="E84" s="359" t="s">
        <v>223</v>
      </c>
      <c r="F84" s="359" t="s">
        <v>133</v>
      </c>
      <c r="G84" s="581" t="s">
        <v>333</v>
      </c>
      <c r="H84" s="513" t="s">
        <v>202</v>
      </c>
      <c r="I84" s="412"/>
    </row>
    <row r="85" spans="2:10">
      <c r="B85" t="s">
        <v>192</v>
      </c>
      <c r="C85" s="410">
        <v>44882</v>
      </c>
      <c r="D85" s="1" t="s">
        <v>257</v>
      </c>
      <c r="E85" s="513" t="s">
        <v>206</v>
      </c>
      <c r="F85" s="513" t="s">
        <v>109</v>
      </c>
      <c r="G85" s="513" t="s">
        <v>333</v>
      </c>
      <c r="H85" s="513" t="s">
        <v>430</v>
      </c>
      <c r="I85" s="412"/>
    </row>
    <row r="86" spans="2:10">
      <c r="B86" s="790" t="s">
        <v>192</v>
      </c>
      <c r="C86" s="841">
        <v>44882</v>
      </c>
      <c r="D86" s="791" t="s">
        <v>265</v>
      </c>
      <c r="E86" s="789" t="s">
        <v>422</v>
      </c>
      <c r="F86" s="790" t="s">
        <v>431</v>
      </c>
      <c r="G86" s="789" t="s">
        <v>459</v>
      </c>
      <c r="H86" s="789" t="s">
        <v>202</v>
      </c>
      <c r="I86" s="412"/>
    </row>
    <row r="87" spans="2:10">
      <c r="B87" t="s">
        <v>189</v>
      </c>
      <c r="C87" s="410">
        <v>44883</v>
      </c>
      <c r="D87" s="829" t="s">
        <v>264</v>
      </c>
      <c r="E87" t="s">
        <v>176</v>
      </c>
      <c r="F87" t="s">
        <v>177</v>
      </c>
      <c r="G87" s="581" t="s">
        <v>333</v>
      </c>
      <c r="H87" s="513" t="s">
        <v>202</v>
      </c>
      <c r="I87" s="412"/>
    </row>
    <row r="88" spans="2:10">
      <c r="B88" t="s">
        <v>191</v>
      </c>
      <c r="C88" s="410">
        <v>44884</v>
      </c>
      <c r="D88" s="829" t="s">
        <v>264</v>
      </c>
      <c r="E88" t="s">
        <v>176</v>
      </c>
      <c r="F88" t="s">
        <v>177</v>
      </c>
      <c r="G88" s="581" t="s">
        <v>333</v>
      </c>
      <c r="H88" s="513" t="s">
        <v>269</v>
      </c>
      <c r="I88" s="412"/>
    </row>
    <row r="89" spans="2:10">
      <c r="C89" s="410"/>
    </row>
    <row r="90" spans="2:10">
      <c r="B90" t="s">
        <v>197</v>
      </c>
      <c r="C90" s="410">
        <v>44886</v>
      </c>
      <c r="D90" s="829" t="s">
        <v>264</v>
      </c>
      <c r="E90" t="s">
        <v>176</v>
      </c>
      <c r="F90" t="s">
        <v>177</v>
      </c>
      <c r="G90" s="581" t="s">
        <v>442</v>
      </c>
      <c r="H90" s="513" t="s">
        <v>202</v>
      </c>
      <c r="I90" s="412"/>
    </row>
    <row r="91" spans="2:10">
      <c r="B91" t="s">
        <v>199</v>
      </c>
      <c r="C91" s="410">
        <v>44887</v>
      </c>
      <c r="D91" s="829" t="s">
        <v>264</v>
      </c>
      <c r="E91" t="s">
        <v>176</v>
      </c>
      <c r="F91" t="s">
        <v>177</v>
      </c>
      <c r="G91" s="581" t="s">
        <v>333</v>
      </c>
      <c r="H91" s="513" t="s">
        <v>202</v>
      </c>
      <c r="I91" s="412"/>
    </row>
    <row r="92" spans="2:10">
      <c r="B92" t="s">
        <v>200</v>
      </c>
      <c r="C92" s="410">
        <v>44888</v>
      </c>
      <c r="D92" s="808" t="s">
        <v>253</v>
      </c>
      <c r="E92" s="359" t="s">
        <v>223</v>
      </c>
      <c r="F92" s="359" t="s">
        <v>133</v>
      </c>
      <c r="G92" s="581" t="s">
        <v>322</v>
      </c>
      <c r="H92" s="513" t="s">
        <v>202</v>
      </c>
      <c r="I92" s="412"/>
    </row>
    <row r="93" spans="2:10">
      <c r="B93" t="s">
        <v>192</v>
      </c>
      <c r="C93" s="410">
        <v>44889</v>
      </c>
      <c r="D93" s="829" t="s">
        <v>262</v>
      </c>
      <c r="E93" t="s">
        <v>291</v>
      </c>
      <c r="F93" t="s">
        <v>109</v>
      </c>
      <c r="G93" s="513" t="s">
        <v>438</v>
      </c>
      <c r="H93" t="s">
        <v>430</v>
      </c>
      <c r="I93" s="412"/>
    </row>
    <row r="94" spans="2:10">
      <c r="B94" t="s">
        <v>189</v>
      </c>
      <c r="C94" s="410">
        <v>44890</v>
      </c>
      <c r="D94" s="829" t="s">
        <v>264</v>
      </c>
      <c r="E94" s="359" t="s">
        <v>298</v>
      </c>
      <c r="F94" s="359" t="s">
        <v>175</v>
      </c>
      <c r="G94" s="581" t="s">
        <v>333</v>
      </c>
      <c r="H94" s="513" t="s">
        <v>202</v>
      </c>
      <c r="I94" s="412"/>
    </row>
    <row r="95" spans="2:10">
      <c r="B95" t="s">
        <v>189</v>
      </c>
      <c r="C95" s="410">
        <v>44890</v>
      </c>
      <c r="D95" s="961"/>
      <c r="E95" s="359" t="s">
        <v>460</v>
      </c>
      <c r="F95" s="359"/>
      <c r="G95" s="581" t="s">
        <v>224</v>
      </c>
      <c r="H95" s="513" t="s">
        <v>215</v>
      </c>
      <c r="I95" s="412"/>
    </row>
    <row r="96" spans="2:10">
      <c r="C96" s="410"/>
    </row>
    <row r="97" spans="1:10">
      <c r="B97" t="s">
        <v>197</v>
      </c>
      <c r="C97" s="410">
        <v>44893</v>
      </c>
      <c r="D97" s="808" t="s">
        <v>253</v>
      </c>
      <c r="E97" s="359" t="s">
        <v>223</v>
      </c>
      <c r="F97" s="359" t="s">
        <v>133</v>
      </c>
      <c r="G97" s="581" t="s">
        <v>442</v>
      </c>
      <c r="H97" s="513" t="s">
        <v>202</v>
      </c>
      <c r="I97" s="412"/>
    </row>
    <row r="98" spans="1:10">
      <c r="B98" s="790" t="s">
        <v>199</v>
      </c>
      <c r="C98" s="841">
        <v>44894</v>
      </c>
      <c r="D98" s="791" t="s">
        <v>287</v>
      </c>
      <c r="E98" s="790" t="s">
        <v>286</v>
      </c>
      <c r="F98" s="790"/>
      <c r="G98" s="788" t="s">
        <v>333</v>
      </c>
      <c r="H98" s="789" t="s">
        <v>202</v>
      </c>
      <c r="I98" s="412"/>
    </row>
    <row r="99" spans="1:10">
      <c r="B99" t="s">
        <v>200</v>
      </c>
      <c r="C99" s="410">
        <v>44895</v>
      </c>
      <c r="D99" s="829" t="s">
        <v>264</v>
      </c>
      <c r="E99" s="359" t="s">
        <v>298</v>
      </c>
      <c r="F99" s="359" t="s">
        <v>175</v>
      </c>
      <c r="G99" s="581" t="s">
        <v>333</v>
      </c>
      <c r="H99" s="513" t="s">
        <v>202</v>
      </c>
      <c r="I99" s="412"/>
    </row>
    <row r="100" spans="1:10">
      <c r="C100" s="410"/>
    </row>
    <row r="101" spans="1:10">
      <c r="A101" s="407">
        <v>44896</v>
      </c>
      <c r="B101" s="112"/>
      <c r="C101" s="112"/>
      <c r="D101" s="112"/>
      <c r="E101" s="408"/>
      <c r="F101" s="113"/>
      <c r="G101" s="409"/>
      <c r="H101" s="183"/>
      <c r="I101"/>
      <c r="J101"/>
    </row>
    <row r="102" spans="1:10">
      <c r="B102" t="s">
        <v>192</v>
      </c>
      <c r="C102" s="410">
        <v>44896</v>
      </c>
      <c r="D102" s="829" t="s">
        <v>264</v>
      </c>
      <c r="E102" s="359" t="s">
        <v>298</v>
      </c>
      <c r="F102" s="359" t="s">
        <v>175</v>
      </c>
      <c r="G102" s="581" t="s">
        <v>333</v>
      </c>
      <c r="H102" s="513" t="s">
        <v>202</v>
      </c>
      <c r="I102" s="412"/>
    </row>
    <row r="103" spans="1:10">
      <c r="B103" t="s">
        <v>189</v>
      </c>
      <c r="C103" s="410">
        <v>44897</v>
      </c>
      <c r="D103" s="808" t="s">
        <v>260</v>
      </c>
      <c r="E103" s="359" t="s">
        <v>229</v>
      </c>
      <c r="F103" s="359" t="s">
        <v>233</v>
      </c>
      <c r="G103" s="359" t="s">
        <v>276</v>
      </c>
      <c r="H103" s="359" t="s">
        <v>301</v>
      </c>
      <c r="I103" s="412"/>
    </row>
    <row r="104" spans="1:10">
      <c r="B104" t="s">
        <v>191</v>
      </c>
      <c r="C104" s="410">
        <v>44898</v>
      </c>
      <c r="D104" s="808" t="s">
        <v>260</v>
      </c>
      <c r="E104" s="359" t="s">
        <v>229</v>
      </c>
      <c r="F104" s="359" t="s">
        <v>233</v>
      </c>
      <c r="G104" s="359" t="s">
        <v>276</v>
      </c>
      <c r="H104" s="359" t="s">
        <v>301</v>
      </c>
      <c r="I104" s="412"/>
    </row>
    <row r="105" spans="1:10">
      <c r="C105" s="410"/>
    </row>
    <row r="106" spans="1:10">
      <c r="B106" s="790" t="s">
        <v>197</v>
      </c>
      <c r="C106" s="841">
        <v>44900</v>
      </c>
      <c r="D106" s="791" t="s">
        <v>366</v>
      </c>
      <c r="E106" s="790" t="s">
        <v>421</v>
      </c>
      <c r="F106" s="790" t="s">
        <v>420</v>
      </c>
      <c r="G106" s="790" t="s">
        <v>403</v>
      </c>
      <c r="H106" s="789" t="s">
        <v>202</v>
      </c>
      <c r="I106" s="412"/>
    </row>
    <row r="107" spans="1:10">
      <c r="B107" t="s">
        <v>199</v>
      </c>
      <c r="C107" s="410">
        <v>44901</v>
      </c>
      <c r="D107" s="829" t="s">
        <v>263</v>
      </c>
      <c r="E107" s="359" t="s">
        <v>27</v>
      </c>
      <c r="F107" s="359" t="s">
        <v>164</v>
      </c>
      <c r="G107" s="359" t="s">
        <v>592</v>
      </c>
      <c r="H107" s="359" t="s">
        <v>301</v>
      </c>
      <c r="I107" s="412"/>
    </row>
    <row r="108" spans="1:10">
      <c r="B108" t="s">
        <v>200</v>
      </c>
      <c r="C108" s="410">
        <v>44902</v>
      </c>
      <c r="D108" s="829" t="s">
        <v>263</v>
      </c>
      <c r="E108" s="359" t="s">
        <v>27</v>
      </c>
      <c r="F108" s="359" t="s">
        <v>242</v>
      </c>
      <c r="G108" s="359" t="s">
        <v>592</v>
      </c>
      <c r="H108" s="359" t="s">
        <v>301</v>
      </c>
      <c r="I108" s="412"/>
    </row>
    <row r="109" spans="1:10">
      <c r="B109" t="s">
        <v>192</v>
      </c>
      <c r="C109" s="410">
        <v>44903</v>
      </c>
      <c r="D109" s="936" t="s">
        <v>253</v>
      </c>
      <c r="E109" s="937" t="s">
        <v>323</v>
      </c>
      <c r="F109" s="938" t="s">
        <v>285</v>
      </c>
      <c r="G109" s="581" t="s">
        <v>333</v>
      </c>
      <c r="H109" s="938" t="s">
        <v>324</v>
      </c>
      <c r="I109" s="412"/>
    </row>
    <row r="110" spans="1:10">
      <c r="B110" t="s">
        <v>189</v>
      </c>
      <c r="C110" s="410">
        <v>44904</v>
      </c>
      <c r="D110" s="580" t="s">
        <v>261</v>
      </c>
      <c r="E110" s="581" t="s">
        <v>47</v>
      </c>
      <c r="F110" s="513" t="s">
        <v>117</v>
      </c>
      <c r="G110" s="581" t="s">
        <v>333</v>
      </c>
      <c r="H110" s="513" t="s">
        <v>270</v>
      </c>
      <c r="I110" s="412"/>
    </row>
    <row r="111" spans="1:10">
      <c r="B111" t="s">
        <v>189</v>
      </c>
      <c r="C111" s="410">
        <v>44904</v>
      </c>
      <c r="D111" s="580" t="s">
        <v>261</v>
      </c>
      <c r="E111" s="581" t="s">
        <v>49</v>
      </c>
      <c r="F111" s="513" t="s">
        <v>117</v>
      </c>
      <c r="G111" s="581" t="s">
        <v>333</v>
      </c>
      <c r="H111" s="513" t="s">
        <v>190</v>
      </c>
      <c r="I111" s="412"/>
    </row>
    <row r="112" spans="1:10">
      <c r="B112" t="s">
        <v>191</v>
      </c>
      <c r="C112" s="410">
        <v>44905</v>
      </c>
      <c r="D112" s="580" t="s">
        <v>261</v>
      </c>
      <c r="E112" s="581" t="s">
        <v>47</v>
      </c>
      <c r="F112" s="513" t="s">
        <v>117</v>
      </c>
      <c r="G112" s="581" t="s">
        <v>333</v>
      </c>
      <c r="H112" s="513" t="s">
        <v>270</v>
      </c>
      <c r="I112" s="412"/>
    </row>
    <row r="113" spans="1:10">
      <c r="B113" t="s">
        <v>191</v>
      </c>
      <c r="C113" s="410">
        <v>44905</v>
      </c>
      <c r="D113" s="580" t="s">
        <v>261</v>
      </c>
      <c r="E113" s="581" t="s">
        <v>49</v>
      </c>
      <c r="F113" s="513" t="s">
        <v>117</v>
      </c>
      <c r="G113" s="581" t="s">
        <v>333</v>
      </c>
      <c r="H113" s="513" t="s">
        <v>190</v>
      </c>
      <c r="I113" s="412"/>
    </row>
    <row r="114" spans="1:10">
      <c r="C114" s="410"/>
    </row>
    <row r="115" spans="1:10">
      <c r="B115" t="s">
        <v>197</v>
      </c>
      <c r="C115" s="410">
        <v>44907</v>
      </c>
      <c r="D115" s="580" t="s">
        <v>261</v>
      </c>
      <c r="E115" s="581" t="s">
        <v>47</v>
      </c>
      <c r="F115" s="513" t="s">
        <v>117</v>
      </c>
      <c r="G115" s="581" t="s">
        <v>442</v>
      </c>
      <c r="H115" s="513" t="s">
        <v>270</v>
      </c>
      <c r="I115" s="412"/>
    </row>
    <row r="116" spans="1:10">
      <c r="B116" t="s">
        <v>197</v>
      </c>
      <c r="C116" s="410">
        <v>44907</v>
      </c>
      <c r="D116" s="580" t="s">
        <v>261</v>
      </c>
      <c r="E116" s="581" t="s">
        <v>49</v>
      </c>
      <c r="F116" s="513" t="s">
        <v>117</v>
      </c>
      <c r="G116" s="581" t="s">
        <v>442</v>
      </c>
      <c r="H116" s="513" t="s">
        <v>190</v>
      </c>
      <c r="I116" s="412"/>
    </row>
    <row r="117" spans="1:10">
      <c r="B117" t="s">
        <v>199</v>
      </c>
      <c r="C117" s="410">
        <v>44908</v>
      </c>
      <c r="D117" s="580" t="s">
        <v>261</v>
      </c>
      <c r="E117" s="581" t="s">
        <v>47</v>
      </c>
      <c r="F117" s="513" t="s">
        <v>117</v>
      </c>
      <c r="G117" s="581" t="s">
        <v>333</v>
      </c>
      <c r="H117" s="513" t="s">
        <v>270</v>
      </c>
      <c r="I117" s="412"/>
    </row>
    <row r="118" spans="1:10">
      <c r="B118" t="s">
        <v>199</v>
      </c>
      <c r="C118" s="410">
        <v>44908</v>
      </c>
      <c r="D118" s="580" t="s">
        <v>261</v>
      </c>
      <c r="E118" s="581" t="s">
        <v>49</v>
      </c>
      <c r="F118" s="513" t="s">
        <v>117</v>
      </c>
      <c r="G118" s="581" t="s">
        <v>333</v>
      </c>
      <c r="H118" s="513" t="s">
        <v>190</v>
      </c>
      <c r="I118" s="412"/>
    </row>
    <row r="119" spans="1:10">
      <c r="B119" t="s">
        <v>199</v>
      </c>
      <c r="C119" s="410">
        <v>44908</v>
      </c>
      <c r="D119" s="829" t="s">
        <v>263</v>
      </c>
      <c r="E119" s="359" t="s">
        <v>22</v>
      </c>
      <c r="F119" s="359" t="s">
        <v>242</v>
      </c>
      <c r="G119" s="359" t="s">
        <v>592</v>
      </c>
      <c r="H119" s="359" t="s">
        <v>301</v>
      </c>
      <c r="I119" s="412"/>
    </row>
    <row r="120" spans="1:10">
      <c r="B120" t="s">
        <v>200</v>
      </c>
      <c r="C120" s="410">
        <v>44909</v>
      </c>
      <c r="D120" s="829" t="s">
        <v>263</v>
      </c>
      <c r="E120" s="359" t="s">
        <v>22</v>
      </c>
      <c r="F120" s="359" t="s">
        <v>164</v>
      </c>
      <c r="G120" s="359" t="s">
        <v>592</v>
      </c>
      <c r="H120" s="359" t="s">
        <v>301</v>
      </c>
      <c r="I120" s="412"/>
    </row>
    <row r="121" spans="1:10">
      <c r="B121" t="s">
        <v>200</v>
      </c>
      <c r="C121" s="410">
        <v>44909</v>
      </c>
      <c r="D121" s="580" t="s">
        <v>261</v>
      </c>
      <c r="E121" s="581" t="s">
        <v>47</v>
      </c>
      <c r="F121" s="513" t="s">
        <v>117</v>
      </c>
      <c r="G121" s="581" t="s">
        <v>333</v>
      </c>
      <c r="H121" s="513" t="s">
        <v>401</v>
      </c>
      <c r="I121" s="412"/>
    </row>
    <row r="122" spans="1:10">
      <c r="B122" t="s">
        <v>192</v>
      </c>
      <c r="C122" s="410">
        <v>44910</v>
      </c>
      <c r="D122" s="808" t="s">
        <v>254</v>
      </c>
      <c r="E122" s="359" t="s">
        <v>211</v>
      </c>
      <c r="F122" s="359" t="s">
        <v>109</v>
      </c>
      <c r="G122" s="513" t="s">
        <v>333</v>
      </c>
      <c r="H122" s="359" t="s">
        <v>588</v>
      </c>
      <c r="I122" s="412"/>
    </row>
    <row r="123" spans="1:10">
      <c r="C123" s="410"/>
    </row>
    <row r="124" spans="1:10">
      <c r="B124" t="s">
        <v>197</v>
      </c>
      <c r="C124" s="410">
        <v>44914</v>
      </c>
      <c r="D124" s="829" t="s">
        <v>263</v>
      </c>
      <c r="E124" t="s">
        <v>337</v>
      </c>
      <c r="F124" t="s">
        <v>164</v>
      </c>
      <c r="G124" s="359" t="s">
        <v>592</v>
      </c>
      <c r="H124" s="359" t="s">
        <v>244</v>
      </c>
      <c r="I124" s="412"/>
    </row>
    <row r="125" spans="1:10">
      <c r="B125" t="s">
        <v>197</v>
      </c>
      <c r="C125" s="410">
        <v>44914</v>
      </c>
      <c r="D125" s="829" t="s">
        <v>263</v>
      </c>
      <c r="E125" t="s">
        <v>216</v>
      </c>
      <c r="F125" t="s">
        <v>164</v>
      </c>
      <c r="G125" s="359" t="s">
        <v>592</v>
      </c>
      <c r="H125" t="s">
        <v>190</v>
      </c>
      <c r="I125" s="412"/>
    </row>
    <row r="126" spans="1:10">
      <c r="E126" s="413" t="s">
        <v>315</v>
      </c>
    </row>
    <row r="127" spans="1:10">
      <c r="E127" s="413"/>
    </row>
    <row r="128" spans="1:10">
      <c r="A128" s="407">
        <v>44927</v>
      </c>
      <c r="B128" s="112"/>
      <c r="C128" s="112"/>
      <c r="D128" s="112"/>
      <c r="E128" s="408"/>
      <c r="F128" s="113"/>
      <c r="G128" s="409"/>
      <c r="H128" s="183"/>
      <c r="I128"/>
      <c r="J128"/>
    </row>
    <row r="129" spans="1:10">
      <c r="A129" s="527"/>
      <c r="B129" s="690" t="s">
        <v>192</v>
      </c>
      <c r="C129" s="530">
        <v>44931</v>
      </c>
      <c r="D129" s="580" t="s">
        <v>362</v>
      </c>
      <c r="E129" s="581" t="s">
        <v>415</v>
      </c>
      <c r="F129" s="513" t="s">
        <v>400</v>
      </c>
      <c r="G129" s="513" t="s">
        <v>459</v>
      </c>
      <c r="H129" s="513" t="s">
        <v>202</v>
      </c>
      <c r="I129" s="412"/>
      <c r="J129"/>
    </row>
    <row r="130" spans="1:10">
      <c r="A130" s="527"/>
      <c r="B130" s="528"/>
      <c r="C130" s="528"/>
      <c r="D130" s="528"/>
      <c r="E130" s="690"/>
      <c r="F130" s="525"/>
      <c r="G130" s="691"/>
      <c r="H130" s="529"/>
      <c r="I130"/>
      <c r="J130"/>
    </row>
    <row r="131" spans="1:10">
      <c r="B131" t="s">
        <v>197</v>
      </c>
      <c r="C131" s="410">
        <v>44935</v>
      </c>
      <c r="D131" s="808" t="s">
        <v>261</v>
      </c>
      <c r="E131" s="359" t="s">
        <v>55</v>
      </c>
      <c r="F131" s="359" t="s">
        <v>329</v>
      </c>
      <c r="G131" s="581" t="s">
        <v>442</v>
      </c>
      <c r="H131" s="359" t="s">
        <v>301</v>
      </c>
      <c r="I131" s="412"/>
    </row>
    <row r="132" spans="1:10">
      <c r="B132" t="s">
        <v>199</v>
      </c>
      <c r="C132" s="410">
        <v>44936</v>
      </c>
      <c r="D132" s="808" t="s">
        <v>261</v>
      </c>
      <c r="E132" s="359" t="s">
        <v>55</v>
      </c>
      <c r="F132" s="359" t="s">
        <v>329</v>
      </c>
      <c r="G132" s="581" t="s">
        <v>333</v>
      </c>
      <c r="H132" s="359" t="s">
        <v>301</v>
      </c>
      <c r="I132" s="412"/>
    </row>
    <row r="133" spans="1:10">
      <c r="B133" t="s">
        <v>192</v>
      </c>
      <c r="C133" s="410">
        <v>44938</v>
      </c>
      <c r="D133" s="808" t="s">
        <v>253</v>
      </c>
      <c r="E133" s="359" t="s">
        <v>217</v>
      </c>
      <c r="F133" s="513" t="s">
        <v>109</v>
      </c>
      <c r="G133" s="513" t="s">
        <v>333</v>
      </c>
      <c r="H133" s="513" t="s">
        <v>430</v>
      </c>
      <c r="I133" s="412"/>
    </row>
    <row r="134" spans="1:10">
      <c r="C134" s="410"/>
      <c r="E134" s="413"/>
    </row>
    <row r="135" spans="1:10">
      <c r="B135" t="s">
        <v>200</v>
      </c>
      <c r="C135" s="410">
        <v>44944</v>
      </c>
      <c r="D135" s="808" t="s">
        <v>261</v>
      </c>
      <c r="E135" s="359" t="s">
        <v>53</v>
      </c>
      <c r="F135" s="359" t="s">
        <v>222</v>
      </c>
      <c r="G135" s="359" t="s">
        <v>293</v>
      </c>
    </row>
    <row r="136" spans="1:10">
      <c r="B136" t="s">
        <v>192</v>
      </c>
      <c r="C136" s="410">
        <v>44945</v>
      </c>
      <c r="D136" s="808" t="s">
        <v>261</v>
      </c>
      <c r="E136" s="359" t="s">
        <v>53</v>
      </c>
      <c r="F136" s="359" t="s">
        <v>222</v>
      </c>
      <c r="G136" s="359" t="s">
        <v>328</v>
      </c>
    </row>
    <row r="137" spans="1:10">
      <c r="B137" t="s">
        <v>192</v>
      </c>
      <c r="C137" s="410">
        <v>44945</v>
      </c>
      <c r="D137" s="580" t="s">
        <v>260</v>
      </c>
      <c r="E137" s="513" t="s">
        <v>218</v>
      </c>
      <c r="F137" s="513" t="s">
        <v>109</v>
      </c>
      <c r="G137" s="513" t="s">
        <v>333</v>
      </c>
      <c r="H137" s="513" t="s">
        <v>430</v>
      </c>
      <c r="I137" s="412"/>
    </row>
    <row r="138" spans="1:10">
      <c r="C138" s="410"/>
    </row>
    <row r="139" spans="1:10">
      <c r="B139" t="s">
        <v>192</v>
      </c>
      <c r="C139" s="410">
        <v>44952</v>
      </c>
      <c r="D139" s="829" t="s">
        <v>264</v>
      </c>
      <c r="E139" s="512" t="s">
        <v>193</v>
      </c>
      <c r="F139" s="513" t="s">
        <v>109</v>
      </c>
      <c r="G139" s="513" t="s">
        <v>438</v>
      </c>
      <c r="H139" s="513" t="s">
        <v>430</v>
      </c>
      <c r="I139" s="412"/>
    </row>
    <row r="140" spans="1:10">
      <c r="C140" s="410"/>
    </row>
    <row r="141" spans="1:10">
      <c r="A141" s="407">
        <v>44958</v>
      </c>
      <c r="B141" s="112"/>
      <c r="C141" s="112"/>
      <c r="D141" s="112"/>
      <c r="E141" s="408"/>
      <c r="F141" s="113"/>
      <c r="G141" s="409"/>
      <c r="H141" s="183"/>
      <c r="I141"/>
      <c r="J141"/>
    </row>
    <row r="142" spans="1:10">
      <c r="C142" s="410"/>
      <c r="E142" s="413" t="s">
        <v>354</v>
      </c>
    </row>
    <row r="143" spans="1:10">
      <c r="B143" t="s">
        <v>197</v>
      </c>
      <c r="C143" s="410">
        <v>44977</v>
      </c>
      <c r="D143" s="1" t="s">
        <v>261</v>
      </c>
      <c r="E143" s="513" t="s">
        <v>203</v>
      </c>
      <c r="F143" s="513" t="s">
        <v>109</v>
      </c>
      <c r="G143" s="513" t="s">
        <v>333</v>
      </c>
      <c r="H143" s="513" t="s">
        <v>430</v>
      </c>
      <c r="I143" s="412"/>
    </row>
    <row r="144" spans="1:10">
      <c r="B144" t="s">
        <v>189</v>
      </c>
      <c r="C144" s="410">
        <v>44981</v>
      </c>
      <c r="E144" s="510" t="s">
        <v>350</v>
      </c>
      <c r="G144" t="s">
        <v>353</v>
      </c>
    </row>
    <row r="145" spans="1:10">
      <c r="B145" t="s">
        <v>191</v>
      </c>
      <c r="C145" s="410">
        <v>44982</v>
      </c>
      <c r="D145" s="829" t="s">
        <v>306</v>
      </c>
      <c r="E145" s="359" t="s">
        <v>168</v>
      </c>
      <c r="F145" s="513" t="s">
        <v>201</v>
      </c>
      <c r="G145" s="581" t="s">
        <v>293</v>
      </c>
      <c r="H145" s="513" t="s">
        <v>202</v>
      </c>
    </row>
    <row r="146" spans="1:10">
      <c r="C146" s="410"/>
    </row>
    <row r="147" spans="1:10">
      <c r="A147" s="407">
        <v>44986</v>
      </c>
      <c r="B147" s="112"/>
      <c r="C147" s="112"/>
      <c r="D147" s="112"/>
      <c r="E147" s="408"/>
      <c r="F147" s="113"/>
      <c r="G147" s="409"/>
      <c r="H147" s="183"/>
      <c r="I147"/>
      <c r="J147"/>
    </row>
    <row r="148" spans="1:10">
      <c r="B148" t="s">
        <v>192</v>
      </c>
      <c r="C148" s="410">
        <v>44987</v>
      </c>
      <c r="D148" s="829" t="s">
        <v>306</v>
      </c>
      <c r="E148" s="359" t="s">
        <v>18</v>
      </c>
      <c r="F148" s="359" t="s">
        <v>171</v>
      </c>
      <c r="G148" s="359" t="s">
        <v>325</v>
      </c>
      <c r="H148" s="513" t="s">
        <v>202</v>
      </c>
    </row>
    <row r="149" spans="1:10">
      <c r="C149" s="410"/>
      <c r="G149" s="512"/>
    </row>
    <row r="150" spans="1:10">
      <c r="B150" t="s">
        <v>200</v>
      </c>
      <c r="C150" s="410">
        <v>44993</v>
      </c>
      <c r="D150" s="829" t="s">
        <v>306</v>
      </c>
      <c r="E150" t="s">
        <v>28</v>
      </c>
      <c r="F150" t="s">
        <v>148</v>
      </c>
      <c r="G150" t="s">
        <v>325</v>
      </c>
      <c r="H150" s="513" t="s">
        <v>243</v>
      </c>
    </row>
    <row r="151" spans="1:10">
      <c r="B151" t="s">
        <v>200</v>
      </c>
      <c r="C151" s="410">
        <v>44993</v>
      </c>
      <c r="D151" s="829" t="s">
        <v>306</v>
      </c>
      <c r="E151" t="s">
        <v>14</v>
      </c>
      <c r="F151" t="s">
        <v>139</v>
      </c>
      <c r="G151" t="s">
        <v>325</v>
      </c>
      <c r="H151" s="513" t="s">
        <v>204</v>
      </c>
    </row>
    <row r="152" spans="1:10">
      <c r="B152" t="s">
        <v>189</v>
      </c>
      <c r="C152" s="410">
        <v>44995</v>
      </c>
      <c r="D152" s="1" t="s">
        <v>311</v>
      </c>
      <c r="E152" t="s">
        <v>65</v>
      </c>
      <c r="F152" t="s">
        <v>139</v>
      </c>
      <c r="G152" s="512" t="s">
        <v>440</v>
      </c>
      <c r="H152" s="513" t="s">
        <v>198</v>
      </c>
      <c r="I152" s="412"/>
    </row>
    <row r="153" spans="1:10">
      <c r="C153" s="410"/>
    </row>
    <row r="154" spans="1:10">
      <c r="B154" t="s">
        <v>200</v>
      </c>
      <c r="C154" s="410">
        <v>45000</v>
      </c>
      <c r="D154" s="829" t="s">
        <v>306</v>
      </c>
      <c r="E154" t="s">
        <v>28</v>
      </c>
      <c r="F154" t="s">
        <v>148</v>
      </c>
      <c r="G154" t="s">
        <v>325</v>
      </c>
      <c r="H154" s="513" t="s">
        <v>243</v>
      </c>
    </row>
    <row r="155" spans="1:10">
      <c r="B155" t="s">
        <v>200</v>
      </c>
      <c r="C155" s="410">
        <v>45000</v>
      </c>
      <c r="D155" s="829" t="s">
        <v>306</v>
      </c>
      <c r="E155" t="s">
        <v>14</v>
      </c>
      <c r="F155" t="s">
        <v>139</v>
      </c>
      <c r="G155" t="s">
        <v>325</v>
      </c>
      <c r="H155" s="513" t="s">
        <v>204</v>
      </c>
    </row>
    <row r="156" spans="1:10">
      <c r="B156" t="s">
        <v>192</v>
      </c>
      <c r="C156" s="410">
        <v>45001</v>
      </c>
      <c r="D156" s="829" t="s">
        <v>306</v>
      </c>
      <c r="E156" s="359" t="s">
        <v>23</v>
      </c>
      <c r="F156" s="359" t="s">
        <v>172</v>
      </c>
      <c r="G156" s="359" t="s">
        <v>440</v>
      </c>
      <c r="H156" s="513" t="s">
        <v>202</v>
      </c>
      <c r="I156" s="412"/>
    </row>
    <row r="157" spans="1:10">
      <c r="C157" s="410"/>
    </row>
    <row r="158" spans="1:10">
      <c r="B158" t="s">
        <v>197</v>
      </c>
      <c r="C158" s="410">
        <v>45005</v>
      </c>
      <c r="D158" s="1" t="s">
        <v>311</v>
      </c>
      <c r="E158" t="s">
        <v>65</v>
      </c>
      <c r="F158" t="s">
        <v>139</v>
      </c>
      <c r="G158" t="s">
        <v>325</v>
      </c>
      <c r="H158" s="513" t="s">
        <v>190</v>
      </c>
    </row>
    <row r="159" spans="1:10">
      <c r="B159" t="s">
        <v>197</v>
      </c>
      <c r="C159" s="410">
        <v>45005</v>
      </c>
      <c r="D159" s="829" t="s">
        <v>306</v>
      </c>
      <c r="E159" s="359" t="s">
        <v>23</v>
      </c>
      <c r="F159" s="359" t="s">
        <v>172</v>
      </c>
      <c r="G159" s="359" t="s">
        <v>325</v>
      </c>
      <c r="H159" s="513" t="s">
        <v>190</v>
      </c>
    </row>
    <row r="160" spans="1:10">
      <c r="B160" t="s">
        <v>200</v>
      </c>
      <c r="C160" s="410">
        <v>45007</v>
      </c>
      <c r="D160" s="829" t="s">
        <v>306</v>
      </c>
      <c r="E160" t="s">
        <v>28</v>
      </c>
      <c r="F160" t="s">
        <v>148</v>
      </c>
      <c r="G160" t="s">
        <v>325</v>
      </c>
      <c r="H160" s="513" t="s">
        <v>243</v>
      </c>
    </row>
    <row r="161" spans="1:10">
      <c r="B161" t="s">
        <v>192</v>
      </c>
      <c r="C161" s="410">
        <v>45008</v>
      </c>
      <c r="D161" s="829" t="s">
        <v>306</v>
      </c>
      <c r="E161" s="359" t="s">
        <v>18</v>
      </c>
      <c r="F161" s="359" t="s">
        <v>171</v>
      </c>
      <c r="G161" s="359" t="s">
        <v>237</v>
      </c>
      <c r="H161" s="513" t="s">
        <v>202</v>
      </c>
      <c r="I161" s="412"/>
    </row>
    <row r="162" spans="1:10">
      <c r="B162" t="s">
        <v>189</v>
      </c>
      <c r="C162" s="410">
        <v>45009</v>
      </c>
      <c r="D162" s="829" t="s">
        <v>306</v>
      </c>
      <c r="E162" s="359" t="s">
        <v>23</v>
      </c>
      <c r="F162" s="359" t="s">
        <v>172</v>
      </c>
      <c r="G162" s="359" t="s">
        <v>325</v>
      </c>
      <c r="H162" s="513" t="s">
        <v>243</v>
      </c>
    </row>
    <row r="163" spans="1:10">
      <c r="C163" s="410"/>
    </row>
    <row r="164" spans="1:10">
      <c r="B164" t="s">
        <v>199</v>
      </c>
      <c r="C164" s="410">
        <v>45013</v>
      </c>
      <c r="D164" s="1" t="s">
        <v>311</v>
      </c>
      <c r="E164" t="s">
        <v>65</v>
      </c>
      <c r="F164" t="s">
        <v>139</v>
      </c>
      <c r="G164" t="s">
        <v>325</v>
      </c>
      <c r="H164" s="513" t="s">
        <v>204</v>
      </c>
    </row>
    <row r="165" spans="1:10">
      <c r="B165" t="s">
        <v>200</v>
      </c>
      <c r="C165" s="410">
        <v>45014</v>
      </c>
      <c r="D165" s="829" t="s">
        <v>306</v>
      </c>
      <c r="E165" t="s">
        <v>28</v>
      </c>
      <c r="F165" t="s">
        <v>148</v>
      </c>
      <c r="G165" s="950" t="s">
        <v>333</v>
      </c>
      <c r="H165" s="513" t="s">
        <v>380</v>
      </c>
      <c r="I165" s="412"/>
    </row>
    <row r="166" spans="1:10">
      <c r="C166" s="410"/>
    </row>
    <row r="167" spans="1:10">
      <c r="A167" s="407">
        <v>45017</v>
      </c>
      <c r="B167" s="112"/>
      <c r="C167" s="112"/>
      <c r="D167" s="112"/>
      <c r="E167" s="408"/>
      <c r="F167" s="113"/>
      <c r="G167" s="409"/>
      <c r="H167" s="183"/>
      <c r="I167"/>
      <c r="J167"/>
    </row>
    <row r="168" spans="1:10">
      <c r="B168" t="s">
        <v>197</v>
      </c>
      <c r="C168" s="410">
        <v>45019</v>
      </c>
      <c r="D168" s="1" t="s">
        <v>311</v>
      </c>
      <c r="E168" t="s">
        <v>66</v>
      </c>
      <c r="F168" t="s">
        <v>139</v>
      </c>
      <c r="G168" s="512" t="s">
        <v>443</v>
      </c>
      <c r="H168" t="s">
        <v>208</v>
      </c>
      <c r="I168" s="412"/>
    </row>
    <row r="169" spans="1:10">
      <c r="B169" t="s">
        <v>197</v>
      </c>
      <c r="C169" s="410">
        <v>45019</v>
      </c>
      <c r="D169" s="1" t="s">
        <v>311</v>
      </c>
      <c r="E169" t="s">
        <v>65</v>
      </c>
      <c r="F169" t="s">
        <v>139</v>
      </c>
      <c r="G169" s="512" t="s">
        <v>443</v>
      </c>
      <c r="H169" s="513" t="s">
        <v>204</v>
      </c>
      <c r="I169" s="412"/>
    </row>
    <row r="170" spans="1:10">
      <c r="B170" t="s">
        <v>199</v>
      </c>
      <c r="C170" s="410">
        <v>45020</v>
      </c>
      <c r="D170" s="1" t="s">
        <v>308</v>
      </c>
      <c r="E170" t="s">
        <v>411</v>
      </c>
      <c r="F170" t="s">
        <v>248</v>
      </c>
      <c r="G170" t="s">
        <v>440</v>
      </c>
      <c r="H170" t="s">
        <v>198</v>
      </c>
      <c r="I170" s="412"/>
    </row>
    <row r="171" spans="1:10">
      <c r="B171" t="s">
        <v>200</v>
      </c>
      <c r="C171" s="410">
        <v>45021</v>
      </c>
      <c r="D171" s="829" t="s">
        <v>306</v>
      </c>
      <c r="E171" t="s">
        <v>28</v>
      </c>
      <c r="F171" t="s">
        <v>148</v>
      </c>
      <c r="G171" t="s">
        <v>325</v>
      </c>
      <c r="H171" s="513" t="s">
        <v>243</v>
      </c>
    </row>
    <row r="172" spans="1:10">
      <c r="B172" t="s">
        <v>189</v>
      </c>
      <c r="C172" s="410">
        <v>45023</v>
      </c>
      <c r="E172" s="413" t="s">
        <v>207</v>
      </c>
    </row>
    <row r="173" spans="1:10">
      <c r="C173" s="410"/>
    </row>
    <row r="174" spans="1:10">
      <c r="B174" t="s">
        <v>197</v>
      </c>
      <c r="C174" s="410">
        <v>45026</v>
      </c>
      <c r="E174" s="413" t="s">
        <v>355</v>
      </c>
    </row>
    <row r="175" spans="1:10">
      <c r="B175" t="s">
        <v>199</v>
      </c>
      <c r="C175" s="410">
        <v>45027</v>
      </c>
      <c r="D175" s="1" t="s">
        <v>308</v>
      </c>
      <c r="E175" t="s">
        <v>411</v>
      </c>
      <c r="F175" t="s">
        <v>248</v>
      </c>
      <c r="G175" t="s">
        <v>440</v>
      </c>
      <c r="H175" t="s">
        <v>198</v>
      </c>
      <c r="I175" s="412"/>
    </row>
    <row r="176" spans="1:10">
      <c r="B176" t="s">
        <v>200</v>
      </c>
      <c r="C176" s="410">
        <v>45028</v>
      </c>
      <c r="D176" s="1" t="s">
        <v>308</v>
      </c>
      <c r="E176" t="s">
        <v>411</v>
      </c>
      <c r="F176" t="s">
        <v>248</v>
      </c>
      <c r="G176" t="s">
        <v>440</v>
      </c>
      <c r="H176" t="s">
        <v>198</v>
      </c>
      <c r="I176" s="412"/>
    </row>
    <row r="177" spans="1:10">
      <c r="B177" t="s">
        <v>189</v>
      </c>
      <c r="C177" s="410">
        <v>45030</v>
      </c>
      <c r="D177" s="1" t="s">
        <v>311</v>
      </c>
      <c r="E177" t="s">
        <v>66</v>
      </c>
      <c r="F177" t="s">
        <v>139</v>
      </c>
      <c r="G177" t="s">
        <v>325</v>
      </c>
      <c r="H177" t="s">
        <v>208</v>
      </c>
    </row>
    <row r="178" spans="1:10">
      <c r="B178" t="s">
        <v>189</v>
      </c>
      <c r="C178" s="410">
        <v>45030</v>
      </c>
      <c r="D178" s="1" t="s">
        <v>311</v>
      </c>
      <c r="E178" t="s">
        <v>65</v>
      </c>
      <c r="F178" t="s">
        <v>139</v>
      </c>
      <c r="G178" t="s">
        <v>325</v>
      </c>
      <c r="H178" s="513" t="s">
        <v>204</v>
      </c>
    </row>
    <row r="179" spans="1:10">
      <c r="B179" t="s">
        <v>191</v>
      </c>
      <c r="C179" s="410">
        <v>45031</v>
      </c>
      <c r="D179" s="1" t="s">
        <v>308</v>
      </c>
      <c r="E179" t="s">
        <v>411</v>
      </c>
      <c r="F179" t="s">
        <v>248</v>
      </c>
      <c r="G179" s="581" t="s">
        <v>333</v>
      </c>
      <c r="H179" t="s">
        <v>198</v>
      </c>
      <c r="I179" s="412"/>
    </row>
    <row r="180" spans="1:10">
      <c r="C180" s="410"/>
    </row>
    <row r="181" spans="1:10">
      <c r="B181" t="s">
        <v>197</v>
      </c>
      <c r="C181" s="410">
        <v>45033</v>
      </c>
      <c r="E181" s="413" t="s">
        <v>277</v>
      </c>
    </row>
    <row r="182" spans="1:10">
      <c r="B182" t="s">
        <v>192</v>
      </c>
      <c r="C182" s="410">
        <v>45036</v>
      </c>
      <c r="D182" s="808" t="s">
        <v>308</v>
      </c>
      <c r="E182" t="s">
        <v>51</v>
      </c>
      <c r="F182" t="s">
        <v>283</v>
      </c>
      <c r="G182" t="s">
        <v>440</v>
      </c>
      <c r="H182" t="s">
        <v>198</v>
      </c>
      <c r="I182" s="412"/>
    </row>
    <row r="183" spans="1:10">
      <c r="B183" t="s">
        <v>189</v>
      </c>
      <c r="C183" s="410">
        <v>45037</v>
      </c>
      <c r="D183" s="808" t="s">
        <v>308</v>
      </c>
      <c r="E183" t="s">
        <v>51</v>
      </c>
      <c r="F183" t="s">
        <v>283</v>
      </c>
      <c r="G183" t="s">
        <v>440</v>
      </c>
      <c r="H183" t="s">
        <v>198</v>
      </c>
      <c r="I183" s="412"/>
    </row>
    <row r="184" spans="1:10">
      <c r="C184" s="410"/>
      <c r="E184" s="413" t="s">
        <v>356</v>
      </c>
    </row>
    <row r="185" spans="1:10">
      <c r="C185" s="410"/>
      <c r="E185" s="413"/>
    </row>
    <row r="186" spans="1:10">
      <c r="A186" s="407">
        <v>45047</v>
      </c>
      <c r="B186" s="112"/>
      <c r="C186" s="112"/>
      <c r="D186" s="112"/>
      <c r="E186" s="408"/>
      <c r="F186" s="113"/>
      <c r="G186" s="409"/>
      <c r="H186" s="183"/>
      <c r="I186"/>
      <c r="J186"/>
    </row>
    <row r="187" spans="1:10">
      <c r="B187" t="s">
        <v>197</v>
      </c>
      <c r="C187" s="410">
        <v>45054</v>
      </c>
      <c r="D187" s="1" t="s">
        <v>311</v>
      </c>
      <c r="E187" t="s">
        <v>66</v>
      </c>
      <c r="F187" t="s">
        <v>326</v>
      </c>
      <c r="G187" t="s">
        <v>590</v>
      </c>
      <c r="H187" t="s">
        <v>208</v>
      </c>
      <c r="I187" s="411" t="s">
        <v>591</v>
      </c>
    </row>
    <row r="188" spans="1:10">
      <c r="B188" t="s">
        <v>197</v>
      </c>
      <c r="C188" s="410">
        <v>45054</v>
      </c>
      <c r="D188" s="1" t="s">
        <v>311</v>
      </c>
      <c r="E188" t="s">
        <v>66</v>
      </c>
      <c r="F188" t="s">
        <v>139</v>
      </c>
      <c r="G188" t="s">
        <v>593</v>
      </c>
      <c r="H188" s="513" t="s">
        <v>204</v>
      </c>
      <c r="I188" s="411" t="s">
        <v>591</v>
      </c>
    </row>
    <row r="189" spans="1:10">
      <c r="B189" t="s">
        <v>197</v>
      </c>
      <c r="C189" s="410">
        <v>45054</v>
      </c>
      <c r="D189" s="1" t="s">
        <v>437</v>
      </c>
      <c r="E189" s="359" t="s">
        <v>419</v>
      </c>
      <c r="F189" s="359" t="s">
        <v>420</v>
      </c>
      <c r="G189" t="s">
        <v>403</v>
      </c>
      <c r="H189" s="513" t="s">
        <v>202</v>
      </c>
      <c r="I189" s="411" t="s">
        <v>591</v>
      </c>
    </row>
    <row r="190" spans="1:10">
      <c r="B190" t="s">
        <v>192</v>
      </c>
      <c r="C190" s="410">
        <v>45057</v>
      </c>
      <c r="D190" s="1" t="s">
        <v>312</v>
      </c>
      <c r="E190" t="s">
        <v>67</v>
      </c>
      <c r="F190" t="s">
        <v>141</v>
      </c>
      <c r="G190" s="359" t="s">
        <v>594</v>
      </c>
      <c r="H190" s="513" t="s">
        <v>202</v>
      </c>
      <c r="I190" s="412"/>
    </row>
    <row r="191" spans="1:10">
      <c r="B191" t="s">
        <v>189</v>
      </c>
      <c r="C191" s="410">
        <v>45058</v>
      </c>
      <c r="D191" s="808" t="s">
        <v>308</v>
      </c>
      <c r="E191" s="359" t="s">
        <v>111</v>
      </c>
      <c r="F191" s="359" t="s">
        <v>112</v>
      </c>
      <c r="G191" s="359" t="s">
        <v>594</v>
      </c>
      <c r="H191" s="513" t="s">
        <v>202</v>
      </c>
      <c r="I191" s="412"/>
    </row>
    <row r="192" spans="1:10">
      <c r="B192" t="s">
        <v>191</v>
      </c>
      <c r="C192" s="410">
        <v>45059</v>
      </c>
      <c r="D192" s="808" t="s">
        <v>308</v>
      </c>
      <c r="E192" s="359" t="s">
        <v>111</v>
      </c>
      <c r="F192" s="359" t="s">
        <v>112</v>
      </c>
      <c r="G192" s="359" t="s">
        <v>594</v>
      </c>
      <c r="H192" s="513" t="s">
        <v>202</v>
      </c>
      <c r="I192" s="412"/>
    </row>
    <row r="193" spans="2:9">
      <c r="B193" t="s">
        <v>191</v>
      </c>
      <c r="C193" s="410">
        <v>45059</v>
      </c>
      <c r="D193" s="829" t="s">
        <v>306</v>
      </c>
      <c r="E193" s="359" t="s">
        <v>168</v>
      </c>
      <c r="F193" s="513" t="s">
        <v>201</v>
      </c>
      <c r="G193" s="581" t="s">
        <v>293</v>
      </c>
      <c r="H193" s="513" t="s">
        <v>202</v>
      </c>
    </row>
    <row r="194" spans="2:9">
      <c r="C194" s="410"/>
    </row>
    <row r="195" spans="2:9">
      <c r="B195" t="s">
        <v>200</v>
      </c>
      <c r="C195" s="410">
        <v>45063</v>
      </c>
      <c r="D195" s="1" t="s">
        <v>312</v>
      </c>
      <c r="E195" t="s">
        <v>67</v>
      </c>
      <c r="F195" t="s">
        <v>141</v>
      </c>
      <c r="G195" s="359" t="s">
        <v>594</v>
      </c>
      <c r="H195" s="513" t="s">
        <v>202</v>
      </c>
    </row>
    <row r="196" spans="2:9">
      <c r="B196" t="s">
        <v>192</v>
      </c>
      <c r="C196" s="410">
        <v>45064</v>
      </c>
      <c r="E196" s="413" t="s">
        <v>209</v>
      </c>
    </row>
    <row r="197" spans="2:9">
      <c r="C197" s="410"/>
    </row>
    <row r="198" spans="2:9">
      <c r="B198" s="359" t="s">
        <v>200</v>
      </c>
      <c r="C198" s="1056">
        <v>45070</v>
      </c>
      <c r="D198" s="808" t="s">
        <v>311</v>
      </c>
      <c r="E198" s="359" t="s">
        <v>72</v>
      </c>
      <c r="F198" s="359" t="s">
        <v>512</v>
      </c>
      <c r="G198" s="359" t="s">
        <v>513</v>
      </c>
      <c r="H198" s="359" t="s">
        <v>202</v>
      </c>
      <c r="I198" s="412"/>
    </row>
    <row r="199" spans="2:9">
      <c r="B199" s="359" t="s">
        <v>192</v>
      </c>
      <c r="C199" s="1056">
        <v>45071</v>
      </c>
      <c r="D199" s="808" t="s">
        <v>311</v>
      </c>
      <c r="E199" s="359" t="s">
        <v>72</v>
      </c>
      <c r="F199" s="359" t="s">
        <v>514</v>
      </c>
      <c r="G199" s="359" t="s">
        <v>513</v>
      </c>
      <c r="H199" s="359" t="s">
        <v>243</v>
      </c>
      <c r="I199" s="412"/>
    </row>
    <row r="200" spans="2:9">
      <c r="B200" s="359" t="s">
        <v>192</v>
      </c>
      <c r="C200" s="1056">
        <v>45071</v>
      </c>
      <c r="D200" s="808" t="s">
        <v>311</v>
      </c>
      <c r="E200" s="359" t="s">
        <v>72</v>
      </c>
      <c r="F200" s="359" t="s">
        <v>283</v>
      </c>
      <c r="G200" s="359" t="s">
        <v>513</v>
      </c>
      <c r="H200" s="359" t="s">
        <v>190</v>
      </c>
      <c r="I200" s="412"/>
    </row>
    <row r="201" spans="2:9">
      <c r="B201" t="s">
        <v>189</v>
      </c>
      <c r="C201" s="410">
        <v>45072</v>
      </c>
      <c r="D201" s="808" t="s">
        <v>308</v>
      </c>
      <c r="E201" s="359" t="s">
        <v>336</v>
      </c>
      <c r="F201" s="359" t="s">
        <v>97</v>
      </c>
      <c r="G201" s="359" t="s">
        <v>438</v>
      </c>
      <c r="H201" s="513" t="s">
        <v>202</v>
      </c>
    </row>
    <row r="202" spans="2:9">
      <c r="B202" t="s">
        <v>191</v>
      </c>
      <c r="C202" s="410">
        <v>45073</v>
      </c>
      <c r="D202" s="808" t="s">
        <v>308</v>
      </c>
      <c r="E202" s="359" t="s">
        <v>336</v>
      </c>
      <c r="F202" s="359" t="s">
        <v>97</v>
      </c>
      <c r="G202" s="359" t="s">
        <v>438</v>
      </c>
      <c r="H202" s="513" t="s">
        <v>202</v>
      </c>
    </row>
    <row r="203" spans="2:9">
      <c r="C203" s="410"/>
    </row>
    <row r="204" spans="2:9">
      <c r="B204" t="s">
        <v>197</v>
      </c>
      <c r="C204" s="410">
        <v>45075</v>
      </c>
      <c r="E204" s="413" t="s">
        <v>219</v>
      </c>
    </row>
    <row r="205" spans="2:9">
      <c r="B205" t="s">
        <v>199</v>
      </c>
      <c r="C205" s="410">
        <v>45076</v>
      </c>
      <c r="D205" s="1000" t="s">
        <v>307</v>
      </c>
      <c r="E205" s="359" t="s">
        <v>16</v>
      </c>
      <c r="F205" s="359" t="s">
        <v>112</v>
      </c>
      <c r="G205" s="359" t="s">
        <v>594</v>
      </c>
      <c r="H205" s="359" t="s">
        <v>202</v>
      </c>
      <c r="I205" s="412"/>
    </row>
    <row r="206" spans="2:9">
      <c r="B206" t="s">
        <v>200</v>
      </c>
      <c r="C206" s="410">
        <v>45077</v>
      </c>
      <c r="D206" s="829" t="s">
        <v>307</v>
      </c>
      <c r="E206" t="s">
        <v>20</v>
      </c>
      <c r="F206" t="s">
        <v>148</v>
      </c>
      <c r="G206" s="359" t="s">
        <v>594</v>
      </c>
      <c r="H206" t="s">
        <v>198</v>
      </c>
    </row>
    <row r="207" spans="2:9">
      <c r="C207" s="410"/>
      <c r="D207" s="961"/>
      <c r="G207" s="359"/>
    </row>
    <row r="208" spans="2:9">
      <c r="C208" s="410"/>
      <c r="D208" s="961"/>
      <c r="G208" s="359"/>
    </row>
    <row r="209" spans="1:10">
      <c r="A209" s="407">
        <v>45078</v>
      </c>
      <c r="B209" s="112"/>
      <c r="C209" s="112"/>
      <c r="D209" s="112"/>
      <c r="E209" s="408"/>
      <c r="F209" s="113"/>
      <c r="G209" s="409"/>
      <c r="H209" s="183"/>
      <c r="I209"/>
      <c r="J209"/>
    </row>
    <row r="210" spans="1:10">
      <c r="B210" t="s">
        <v>192</v>
      </c>
      <c r="C210" s="410">
        <v>45078</v>
      </c>
      <c r="D210" s="808" t="s">
        <v>311</v>
      </c>
      <c r="E210" s="359" t="s">
        <v>69</v>
      </c>
      <c r="F210" s="359" t="s">
        <v>299</v>
      </c>
      <c r="G210" s="359" t="s">
        <v>438</v>
      </c>
      <c r="H210" s="513" t="s">
        <v>202</v>
      </c>
    </row>
    <row r="211" spans="1:10">
      <c r="B211" t="s">
        <v>189</v>
      </c>
      <c r="C211" s="410">
        <v>45079</v>
      </c>
      <c r="D211" s="808" t="s">
        <v>311</v>
      </c>
      <c r="E211" s="359" t="s">
        <v>69</v>
      </c>
      <c r="F211" s="359" t="s">
        <v>299</v>
      </c>
      <c r="G211" s="359" t="s">
        <v>438</v>
      </c>
      <c r="H211" s="513" t="s">
        <v>202</v>
      </c>
    </row>
    <row r="212" spans="1:10">
      <c r="B212" t="s">
        <v>191</v>
      </c>
      <c r="C212" s="410">
        <v>45080</v>
      </c>
      <c r="D212" s="1000" t="s">
        <v>307</v>
      </c>
      <c r="E212" s="359" t="s">
        <v>16</v>
      </c>
      <c r="F212" s="359" t="s">
        <v>112</v>
      </c>
      <c r="G212" s="359" t="s">
        <v>594</v>
      </c>
      <c r="H212" s="359" t="s">
        <v>202</v>
      </c>
      <c r="I212" s="412"/>
    </row>
    <row r="213" spans="1:10">
      <c r="C213" s="410"/>
    </row>
    <row r="214" spans="1:10">
      <c r="B214" t="s">
        <v>197</v>
      </c>
      <c r="C214" s="410">
        <v>45082</v>
      </c>
      <c r="D214" s="1" t="s">
        <v>312</v>
      </c>
      <c r="E214" t="s">
        <v>67</v>
      </c>
      <c r="F214" t="s">
        <v>141</v>
      </c>
      <c r="G214" s="359" t="s">
        <v>443</v>
      </c>
      <c r="H214" s="513" t="s">
        <v>202</v>
      </c>
    </row>
    <row r="215" spans="1:10">
      <c r="B215" t="s">
        <v>199</v>
      </c>
      <c r="C215" s="410">
        <v>45083</v>
      </c>
      <c r="D215" s="829" t="s">
        <v>307</v>
      </c>
      <c r="E215" t="s">
        <v>20</v>
      </c>
      <c r="F215" t="s">
        <v>148</v>
      </c>
      <c r="G215" t="s">
        <v>293</v>
      </c>
      <c r="H215" t="s">
        <v>381</v>
      </c>
    </row>
    <row r="216" spans="1:10">
      <c r="B216" t="s">
        <v>189</v>
      </c>
      <c r="C216" s="410">
        <v>45086</v>
      </c>
      <c r="D216" s="1000" t="s">
        <v>307</v>
      </c>
      <c r="E216" s="359" t="s">
        <v>25</v>
      </c>
      <c r="F216" s="359" t="s">
        <v>136</v>
      </c>
      <c r="G216" s="359" t="s">
        <v>438</v>
      </c>
      <c r="H216" s="359" t="s">
        <v>202</v>
      </c>
      <c r="I216" s="412"/>
    </row>
    <row r="217" spans="1:10">
      <c r="B217" t="s">
        <v>191</v>
      </c>
      <c r="C217" s="410">
        <v>45087</v>
      </c>
      <c r="D217" s="1000" t="s">
        <v>307</v>
      </c>
      <c r="E217" s="359" t="s">
        <v>25</v>
      </c>
      <c r="F217" s="359" t="s">
        <v>136</v>
      </c>
      <c r="G217" s="359" t="s">
        <v>438</v>
      </c>
      <c r="H217" s="359" t="s">
        <v>202</v>
      </c>
      <c r="I217" s="412"/>
    </row>
    <row r="218" spans="1:10">
      <c r="C218" s="410"/>
    </row>
    <row r="219" spans="1:10">
      <c r="B219" t="s">
        <v>199</v>
      </c>
      <c r="C219" s="410">
        <v>45090</v>
      </c>
      <c r="D219" s="1" t="s">
        <v>312</v>
      </c>
      <c r="E219" t="s">
        <v>73</v>
      </c>
      <c r="F219" t="s">
        <v>147</v>
      </c>
      <c r="G219" s="359" t="s">
        <v>438</v>
      </c>
      <c r="H219" s="359" t="s">
        <v>202</v>
      </c>
    </row>
    <row r="220" spans="1:10">
      <c r="B220" t="s">
        <v>199</v>
      </c>
      <c r="C220" s="410">
        <v>45090</v>
      </c>
      <c r="D220" s="829" t="s">
        <v>307</v>
      </c>
      <c r="E220" t="s">
        <v>20</v>
      </c>
      <c r="F220" t="s">
        <v>148</v>
      </c>
      <c r="G220" t="s">
        <v>293</v>
      </c>
      <c r="H220" t="s">
        <v>381</v>
      </c>
    </row>
    <row r="221" spans="1:10">
      <c r="B221" t="s">
        <v>200</v>
      </c>
      <c r="C221" s="410">
        <v>45091</v>
      </c>
      <c r="D221" s="1" t="s">
        <v>312</v>
      </c>
      <c r="E221" t="s">
        <v>67</v>
      </c>
      <c r="F221" t="s">
        <v>141</v>
      </c>
      <c r="G221" s="359" t="s">
        <v>438</v>
      </c>
      <c r="H221" s="513" t="s">
        <v>202</v>
      </c>
    </row>
    <row r="222" spans="1:10">
      <c r="B222" t="s">
        <v>192</v>
      </c>
      <c r="C222" s="410">
        <v>45092</v>
      </c>
      <c r="D222" s="1" t="s">
        <v>312</v>
      </c>
      <c r="E222" t="s">
        <v>73</v>
      </c>
      <c r="F222" t="s">
        <v>147</v>
      </c>
      <c r="G222" t="s">
        <v>581</v>
      </c>
      <c r="H222" s="359" t="s">
        <v>202</v>
      </c>
      <c r="I222" s="412"/>
    </row>
    <row r="223" spans="1:10">
      <c r="B223" t="s">
        <v>189</v>
      </c>
      <c r="C223" s="410">
        <v>45093</v>
      </c>
      <c r="D223" s="829" t="s">
        <v>307</v>
      </c>
      <c r="E223" t="s">
        <v>30</v>
      </c>
      <c r="F223" t="s">
        <v>179</v>
      </c>
      <c r="G223" s="359" t="s">
        <v>438</v>
      </c>
      <c r="H223" s="359" t="s">
        <v>202</v>
      </c>
    </row>
    <row r="224" spans="1:10">
      <c r="B224" t="s">
        <v>191</v>
      </c>
      <c r="C224" s="410">
        <v>45094</v>
      </c>
      <c r="D224" s="829" t="s">
        <v>307</v>
      </c>
      <c r="E224" t="s">
        <v>30</v>
      </c>
      <c r="F224" t="s">
        <v>179</v>
      </c>
      <c r="G224" s="359" t="s">
        <v>438</v>
      </c>
      <c r="H224" s="359" t="s">
        <v>563</v>
      </c>
    </row>
    <row r="225" spans="2:9">
      <c r="B225" t="s">
        <v>191</v>
      </c>
      <c r="C225" s="410">
        <v>45094</v>
      </c>
      <c r="D225" s="829" t="s">
        <v>307</v>
      </c>
      <c r="E225" s="359" t="s">
        <v>562</v>
      </c>
      <c r="F225" t="s">
        <v>179</v>
      </c>
      <c r="G225" s="359" t="s">
        <v>438</v>
      </c>
      <c r="H225" t="s">
        <v>564</v>
      </c>
    </row>
    <row r="226" spans="2:9">
      <c r="C226" s="410"/>
      <c r="D226" s="961"/>
      <c r="E226" s="1136"/>
    </row>
    <row r="227" spans="2:9">
      <c r="B227" t="s">
        <v>197</v>
      </c>
      <c r="C227" s="410">
        <v>45096</v>
      </c>
    </row>
    <row r="228" spans="2:9">
      <c r="B228" t="s">
        <v>199</v>
      </c>
      <c r="C228" s="410">
        <v>45097</v>
      </c>
      <c r="D228" s="829" t="s">
        <v>307</v>
      </c>
      <c r="E228" t="s">
        <v>20</v>
      </c>
      <c r="F228" t="s">
        <v>148</v>
      </c>
      <c r="G228" t="s">
        <v>293</v>
      </c>
      <c r="H228" t="s">
        <v>381</v>
      </c>
    </row>
    <row r="229" spans="2:9">
      <c r="B229" t="s">
        <v>200</v>
      </c>
      <c r="C229" s="410">
        <v>45098</v>
      </c>
    </row>
    <row r="230" spans="2:9">
      <c r="B230" t="s">
        <v>192</v>
      </c>
      <c r="C230" s="410">
        <v>45099</v>
      </c>
    </row>
    <row r="231" spans="2:9">
      <c r="B231" t="s">
        <v>189</v>
      </c>
      <c r="C231" s="410">
        <v>45100</v>
      </c>
      <c r="D231" s="829" t="s">
        <v>306</v>
      </c>
      <c r="E231" t="s">
        <v>210</v>
      </c>
      <c r="F231" t="s">
        <v>109</v>
      </c>
      <c r="G231" s="359" t="s">
        <v>595</v>
      </c>
      <c r="H231" s="513" t="s">
        <v>430</v>
      </c>
      <c r="I231" s="412"/>
    </row>
    <row r="232" spans="2:9">
      <c r="B232" t="s">
        <v>189</v>
      </c>
      <c r="C232" s="410">
        <v>45100</v>
      </c>
      <c r="D232" s="580" t="s">
        <v>312</v>
      </c>
      <c r="E232" s="513" t="s">
        <v>70</v>
      </c>
      <c r="F232" s="359" t="s">
        <v>320</v>
      </c>
      <c r="G232" s="359" t="s">
        <v>438</v>
      </c>
      <c r="H232" s="513" t="s">
        <v>202</v>
      </c>
      <c r="I232" s="412"/>
    </row>
    <row r="233" spans="2:9">
      <c r="B233" t="s">
        <v>191</v>
      </c>
      <c r="C233" s="410">
        <v>45101</v>
      </c>
      <c r="D233" s="580" t="s">
        <v>312</v>
      </c>
      <c r="E233" s="513" t="s">
        <v>70</v>
      </c>
      <c r="F233" s="359" t="s">
        <v>320</v>
      </c>
      <c r="G233" s="359" t="s">
        <v>438</v>
      </c>
      <c r="H233" s="513" t="s">
        <v>202</v>
      </c>
    </row>
    <row r="234" spans="2:9">
      <c r="C234" s="410"/>
    </row>
    <row r="235" spans="2:9">
      <c r="B235" t="s">
        <v>197</v>
      </c>
      <c r="C235" s="410">
        <v>45103</v>
      </c>
      <c r="D235" s="808"/>
      <c r="E235" s="359"/>
      <c r="F235" s="359"/>
      <c r="G235" s="359"/>
      <c r="H235" s="513"/>
    </row>
    <row r="236" spans="2:9">
      <c r="B236" t="s">
        <v>199</v>
      </c>
      <c r="C236" s="410">
        <v>45104</v>
      </c>
      <c r="D236" s="808"/>
      <c r="E236" s="359"/>
      <c r="F236" s="359"/>
      <c r="G236" s="359"/>
      <c r="H236" s="513"/>
    </row>
    <row r="237" spans="2:9">
      <c r="B237" t="s">
        <v>200</v>
      </c>
      <c r="C237" s="410">
        <v>45105</v>
      </c>
    </row>
    <row r="238" spans="2:9">
      <c r="B238" t="s">
        <v>192</v>
      </c>
      <c r="C238" s="410">
        <v>45106</v>
      </c>
      <c r="D238" s="1" t="s">
        <v>308</v>
      </c>
      <c r="E238" t="s">
        <v>408</v>
      </c>
      <c r="F238" t="s">
        <v>109</v>
      </c>
      <c r="G238" s="513" t="s">
        <v>438</v>
      </c>
      <c r="H238" s="513" t="s">
        <v>410</v>
      </c>
      <c r="I238" s="412"/>
    </row>
    <row r="239" spans="2:9">
      <c r="B239" t="s">
        <v>192</v>
      </c>
      <c r="C239" s="410">
        <v>45106</v>
      </c>
      <c r="D239" s="1" t="s">
        <v>308</v>
      </c>
      <c r="E239" t="s">
        <v>409</v>
      </c>
      <c r="F239" t="s">
        <v>109</v>
      </c>
      <c r="G239" s="513" t="s">
        <v>595</v>
      </c>
      <c r="H239" s="513" t="s">
        <v>430</v>
      </c>
      <c r="I239" s="412"/>
    </row>
    <row r="240" spans="2:9">
      <c r="B240" t="s">
        <v>189</v>
      </c>
      <c r="C240" s="410">
        <v>45107</v>
      </c>
    </row>
    <row r="241" spans="1:10">
      <c r="C241" s="410"/>
    </row>
    <row r="242" spans="1:10">
      <c r="C242" s="410"/>
    </row>
    <row r="243" spans="1:10">
      <c r="A243" s="407">
        <v>45108</v>
      </c>
      <c r="B243" s="112"/>
      <c r="C243" s="112"/>
      <c r="D243" s="112"/>
      <c r="E243" s="408"/>
      <c r="F243" s="113"/>
      <c r="G243" s="409"/>
      <c r="H243" s="183"/>
      <c r="I243"/>
      <c r="J243"/>
    </row>
    <row r="244" spans="1:10">
      <c r="B244" t="s">
        <v>191</v>
      </c>
      <c r="C244" s="410">
        <v>45108</v>
      </c>
    </row>
    <row r="245" spans="1:10">
      <c r="C245" s="410"/>
    </row>
    <row r="246" spans="1:10">
      <c r="B246" t="s">
        <v>199</v>
      </c>
      <c r="C246" s="410">
        <v>45111</v>
      </c>
      <c r="D246" s="808" t="s">
        <v>255</v>
      </c>
      <c r="E246" s="359" t="s">
        <v>515</v>
      </c>
      <c r="F246" s="359" t="s">
        <v>109</v>
      </c>
      <c r="G246" s="359" t="s">
        <v>194</v>
      </c>
      <c r="H246" s="359" t="s">
        <v>516</v>
      </c>
      <c r="I246" s="412"/>
    </row>
    <row r="247" spans="1:10">
      <c r="B247" t="s">
        <v>199</v>
      </c>
      <c r="C247" s="410">
        <v>45111</v>
      </c>
    </row>
    <row r="248" spans="1:10">
      <c r="B248" t="s">
        <v>200</v>
      </c>
      <c r="C248" s="410">
        <v>45112</v>
      </c>
    </row>
    <row r="249" spans="1:10">
      <c r="B249" t="s">
        <v>192</v>
      </c>
      <c r="C249" s="410">
        <v>45113</v>
      </c>
      <c r="D249" s="1000" t="s">
        <v>307</v>
      </c>
      <c r="E249" t="s">
        <v>461</v>
      </c>
      <c r="F249" t="s">
        <v>109</v>
      </c>
      <c r="G249" s="513" t="s">
        <v>439</v>
      </c>
      <c r="H249" s="359" t="s">
        <v>430</v>
      </c>
    </row>
    <row r="250" spans="1:10">
      <c r="B250" t="s">
        <v>192</v>
      </c>
      <c r="C250" s="410">
        <v>45113</v>
      </c>
      <c r="D250" s="808" t="s">
        <v>258</v>
      </c>
      <c r="E250" s="359" t="s">
        <v>51</v>
      </c>
      <c r="F250" s="359" t="s">
        <v>283</v>
      </c>
      <c r="G250" s="411" t="s">
        <v>517</v>
      </c>
      <c r="H250" s="359" t="s">
        <v>202</v>
      </c>
      <c r="I250" s="412"/>
    </row>
    <row r="251" spans="1:10">
      <c r="B251" t="s">
        <v>189</v>
      </c>
      <c r="C251" s="410">
        <v>45114</v>
      </c>
      <c r="D251" s="808" t="s">
        <v>258</v>
      </c>
      <c r="E251" s="359" t="s">
        <v>51</v>
      </c>
      <c r="F251" s="359" t="s">
        <v>283</v>
      </c>
      <c r="G251" s="411" t="s">
        <v>518</v>
      </c>
      <c r="H251" s="359" t="s">
        <v>202</v>
      </c>
      <c r="I251" s="412"/>
    </row>
    <row r="252" spans="1:10">
      <c r="B252" t="s">
        <v>191</v>
      </c>
      <c r="C252" s="410">
        <v>45115</v>
      </c>
    </row>
    <row r="253" spans="1:10">
      <c r="C253" s="410"/>
    </row>
    <row r="254" spans="1:10">
      <c r="B254" t="s">
        <v>197</v>
      </c>
      <c r="C254" s="410">
        <v>45117</v>
      </c>
    </row>
    <row r="255" spans="1:10">
      <c r="B255" t="s">
        <v>199</v>
      </c>
      <c r="C255" s="410">
        <v>45118</v>
      </c>
    </row>
    <row r="256" spans="1:10">
      <c r="B256" t="s">
        <v>200</v>
      </c>
      <c r="C256" s="410">
        <v>45119</v>
      </c>
    </row>
    <row r="257" spans="1:10">
      <c r="B257" t="s">
        <v>192</v>
      </c>
      <c r="C257" s="410">
        <v>45120</v>
      </c>
    </row>
    <row r="258" spans="1:10">
      <c r="B258" t="s">
        <v>189</v>
      </c>
      <c r="C258" s="410">
        <v>45121</v>
      </c>
    </row>
    <row r="259" spans="1:10">
      <c r="B259" t="s">
        <v>191</v>
      </c>
      <c r="C259" s="410">
        <v>45122</v>
      </c>
    </row>
    <row r="260" spans="1:10">
      <c r="C260" s="410"/>
      <c r="E260" s="413" t="s">
        <v>357</v>
      </c>
    </row>
    <row r="261" spans="1:10">
      <c r="A261" s="407">
        <v>45139</v>
      </c>
      <c r="B261" s="112"/>
      <c r="C261" s="112"/>
      <c r="D261" s="112"/>
      <c r="E261" s="408"/>
      <c r="F261" s="113"/>
      <c r="G261" s="409"/>
      <c r="H261" s="183"/>
      <c r="I261"/>
      <c r="J261"/>
    </row>
    <row r="262" spans="1:10">
      <c r="B262" t="s">
        <v>197</v>
      </c>
      <c r="C262" s="410">
        <v>45159</v>
      </c>
      <c r="D262" s="1" t="s">
        <v>312</v>
      </c>
      <c r="E262" s="411" t="s">
        <v>321</v>
      </c>
      <c r="F262" t="s">
        <v>109</v>
      </c>
      <c r="G262" t="s">
        <v>595</v>
      </c>
      <c r="H262" t="s">
        <v>583</v>
      </c>
    </row>
    <row r="263" spans="1:10">
      <c r="B263" t="s">
        <v>199</v>
      </c>
      <c r="C263" s="410">
        <v>45160</v>
      </c>
      <c r="E263" s="413"/>
    </row>
    <row r="264" spans="1:10">
      <c r="B264" t="s">
        <v>200</v>
      </c>
      <c r="C264" s="410">
        <v>45161</v>
      </c>
      <c r="E264" s="413"/>
    </row>
    <row r="265" spans="1:10">
      <c r="B265" t="s">
        <v>192</v>
      </c>
      <c r="C265" s="410">
        <v>45162</v>
      </c>
      <c r="E265" s="413"/>
    </row>
    <row r="266" spans="1:10">
      <c r="B266" t="s">
        <v>189</v>
      </c>
      <c r="C266" s="410">
        <v>45163</v>
      </c>
      <c r="D266" s="1174" t="s">
        <v>585</v>
      </c>
      <c r="E266" s="513" t="s">
        <v>586</v>
      </c>
      <c r="F266" s="513" t="s">
        <v>343</v>
      </c>
      <c r="G266" s="513" t="s">
        <v>240</v>
      </c>
      <c r="H266" s="513" t="s">
        <v>587</v>
      </c>
      <c r="I266" s="412"/>
    </row>
    <row r="267" spans="1:10">
      <c r="B267" t="s">
        <v>189</v>
      </c>
      <c r="C267" s="410">
        <v>45163</v>
      </c>
      <c r="E267" s="510" t="s">
        <v>351</v>
      </c>
    </row>
    <row r="268" spans="1:10">
      <c r="B268" t="s">
        <v>191</v>
      </c>
      <c r="C268" s="410">
        <v>45164</v>
      </c>
      <c r="G268" t="s">
        <v>353</v>
      </c>
    </row>
    <row r="269" spans="1:10">
      <c r="C269" s="410"/>
    </row>
    <row r="270" spans="1:10">
      <c r="B270" t="s">
        <v>197</v>
      </c>
      <c r="C270" s="410">
        <v>45166</v>
      </c>
    </row>
    <row r="271" spans="1:10">
      <c r="B271" t="s">
        <v>199</v>
      </c>
      <c r="C271" s="410">
        <v>45167</v>
      </c>
    </row>
    <row r="272" spans="1:10">
      <c r="B272" t="s">
        <v>200</v>
      </c>
      <c r="C272" s="410">
        <v>45168</v>
      </c>
    </row>
    <row r="273" spans="1:10">
      <c r="B273" t="s">
        <v>192</v>
      </c>
      <c r="C273" s="410">
        <v>45169</v>
      </c>
      <c r="E273" s="410"/>
    </row>
    <row r="275" spans="1:10">
      <c r="A275" s="407">
        <v>45170</v>
      </c>
      <c r="B275" s="112"/>
      <c r="C275" s="112"/>
      <c r="D275" s="112"/>
      <c r="E275" s="408"/>
      <c r="F275" s="113"/>
      <c r="G275" s="409"/>
      <c r="H275" s="183"/>
      <c r="I275"/>
      <c r="J275"/>
    </row>
    <row r="276" spans="1:10">
      <c r="A276" s="947"/>
      <c r="B276" t="s">
        <v>189</v>
      </c>
      <c r="C276" s="410">
        <v>45170</v>
      </c>
      <c r="E276" s="403"/>
      <c r="G276" s="948"/>
      <c r="H276" s="48"/>
      <c r="I276"/>
      <c r="J276"/>
    </row>
    <row r="277" spans="1:10">
      <c r="A277" s="947"/>
      <c r="B277" t="s">
        <v>191</v>
      </c>
      <c r="C277" s="410">
        <v>45171</v>
      </c>
      <c r="E277" s="403"/>
      <c r="G277" s="948"/>
      <c r="H277" s="48"/>
      <c r="I277"/>
      <c r="J277"/>
    </row>
    <row r="278" spans="1:10">
      <c r="A278" s="947"/>
      <c r="B278" s="1"/>
      <c r="E278" s="403"/>
      <c r="G278" s="948"/>
      <c r="H278" s="48"/>
      <c r="I278"/>
      <c r="J278"/>
    </row>
    <row r="279" spans="1:10">
      <c r="B279" t="s">
        <v>197</v>
      </c>
      <c r="C279" s="410">
        <v>45173</v>
      </c>
    </row>
    <row r="280" spans="1:10">
      <c r="B280" t="s">
        <v>199</v>
      </c>
      <c r="C280" s="410">
        <v>45174</v>
      </c>
    </row>
    <row r="281" spans="1:10">
      <c r="B281" t="s">
        <v>200</v>
      </c>
      <c r="C281" s="410">
        <v>45175</v>
      </c>
    </row>
    <row r="282" spans="1:10">
      <c r="B282" t="s">
        <v>192</v>
      </c>
      <c r="C282" s="410">
        <v>45176</v>
      </c>
    </row>
    <row r="283" spans="1:10">
      <c r="B283" t="s">
        <v>189</v>
      </c>
      <c r="C283" s="410">
        <v>45177</v>
      </c>
    </row>
    <row r="284" spans="1:10">
      <c r="B284" t="s">
        <v>191</v>
      </c>
      <c r="C284" s="410">
        <v>45178</v>
      </c>
    </row>
    <row r="285" spans="1:10">
      <c r="C285" s="410"/>
    </row>
    <row r="286" spans="1:10">
      <c r="B286" t="s">
        <v>197</v>
      </c>
      <c r="C286" s="410">
        <v>45180</v>
      </c>
      <c r="E286" s="413" t="s">
        <v>214</v>
      </c>
    </row>
    <row r="287" spans="1:10">
      <c r="B287" t="s">
        <v>199</v>
      </c>
      <c r="C287" s="410">
        <v>45181</v>
      </c>
    </row>
    <row r="288" spans="1:10">
      <c r="B288" t="s">
        <v>200</v>
      </c>
      <c r="C288" s="410">
        <v>45182</v>
      </c>
    </row>
    <row r="289" spans="2:9">
      <c r="B289" t="s">
        <v>192</v>
      </c>
      <c r="C289" s="410">
        <v>45183</v>
      </c>
    </row>
    <row r="290" spans="2:9">
      <c r="B290" t="s">
        <v>189</v>
      </c>
      <c r="C290" s="410">
        <v>45184</v>
      </c>
    </row>
    <row r="291" spans="2:9">
      <c r="B291" t="s">
        <v>191</v>
      </c>
      <c r="C291" s="410">
        <v>45185</v>
      </c>
    </row>
    <row r="292" spans="2:9">
      <c r="C292" s="410"/>
    </row>
    <row r="293" spans="2:9">
      <c r="B293" t="s">
        <v>197</v>
      </c>
      <c r="C293" s="410">
        <v>45187</v>
      </c>
    </row>
    <row r="294" spans="2:9">
      <c r="B294" t="s">
        <v>199</v>
      </c>
      <c r="C294" s="410">
        <v>45188</v>
      </c>
      <c r="D294" s="1174" t="s">
        <v>585</v>
      </c>
      <c r="E294" s="513" t="s">
        <v>213</v>
      </c>
      <c r="F294" s="513" t="s">
        <v>158</v>
      </c>
      <c r="G294" s="581" t="s">
        <v>339</v>
      </c>
      <c r="H294" s="513" t="s">
        <v>202</v>
      </c>
      <c r="I294" s="412"/>
    </row>
    <row r="295" spans="2:9">
      <c r="B295" t="s">
        <v>200</v>
      </c>
      <c r="C295" s="410">
        <v>45189</v>
      </c>
    </row>
    <row r="296" spans="2:9">
      <c r="B296" t="s">
        <v>192</v>
      </c>
      <c r="C296" s="410">
        <v>45190</v>
      </c>
    </row>
    <row r="297" spans="2:9">
      <c r="B297" t="s">
        <v>189</v>
      </c>
      <c r="C297" s="410">
        <v>45191</v>
      </c>
    </row>
    <row r="298" spans="2:9">
      <c r="B298" t="s">
        <v>191</v>
      </c>
      <c r="C298" s="410">
        <v>45192</v>
      </c>
    </row>
    <row r="299" spans="2:9">
      <c r="C299" s="410"/>
    </row>
    <row r="300" spans="2:9">
      <c r="B300" t="s">
        <v>197</v>
      </c>
      <c r="C300" s="410">
        <v>45194</v>
      </c>
    </row>
    <row r="301" spans="2:9">
      <c r="B301" t="s">
        <v>199</v>
      </c>
      <c r="C301" s="410">
        <v>45195</v>
      </c>
      <c r="D301" s="1174" t="s">
        <v>585</v>
      </c>
      <c r="E301" s="513" t="s">
        <v>213</v>
      </c>
      <c r="F301" s="513" t="s">
        <v>158</v>
      </c>
      <c r="G301" s="581" t="s">
        <v>339</v>
      </c>
      <c r="H301" s="513" t="s">
        <v>202</v>
      </c>
      <c r="I301" s="412"/>
    </row>
    <row r="302" spans="2:9">
      <c r="B302" t="s">
        <v>200</v>
      </c>
      <c r="C302" s="410">
        <v>45196</v>
      </c>
    </row>
    <row r="303" spans="2:9">
      <c r="B303" t="s">
        <v>192</v>
      </c>
      <c r="C303" s="410">
        <v>45197</v>
      </c>
    </row>
    <row r="304" spans="2:9">
      <c r="B304" t="s">
        <v>189</v>
      </c>
      <c r="C304" s="410">
        <v>45198</v>
      </c>
    </row>
    <row r="305" spans="1:10">
      <c r="B305" t="s">
        <v>191</v>
      </c>
      <c r="C305" s="410">
        <v>45199</v>
      </c>
    </row>
    <row r="306" spans="1:10">
      <c r="C306" s="410"/>
    </row>
    <row r="307" spans="1:10">
      <c r="A307" s="407">
        <v>45200</v>
      </c>
      <c r="B307" s="112"/>
      <c r="C307" s="112"/>
      <c r="D307" s="112"/>
      <c r="E307" s="408"/>
      <c r="F307" s="113"/>
      <c r="G307" s="409"/>
      <c r="H307" s="183"/>
      <c r="I307"/>
      <c r="J307"/>
    </row>
    <row r="308" spans="1:10">
      <c r="B308" t="s">
        <v>197</v>
      </c>
      <c r="C308" s="410">
        <v>45201</v>
      </c>
    </row>
    <row r="309" spans="1:10">
      <c r="B309" t="s">
        <v>199</v>
      </c>
      <c r="C309" s="410">
        <v>45202</v>
      </c>
      <c r="D309" s="1174" t="s">
        <v>585</v>
      </c>
      <c r="E309" s="513" t="s">
        <v>213</v>
      </c>
      <c r="F309" s="513" t="s">
        <v>158</v>
      </c>
      <c r="G309" s="581" t="s">
        <v>339</v>
      </c>
      <c r="H309" s="513" t="s">
        <v>202</v>
      </c>
      <c r="I309" s="412"/>
    </row>
    <row r="310" spans="1:10">
      <c r="B310" t="s">
        <v>200</v>
      </c>
      <c r="C310" s="410">
        <v>45203</v>
      </c>
    </row>
    <row r="311" spans="1:10">
      <c r="B311" t="s">
        <v>192</v>
      </c>
      <c r="C311" s="410">
        <v>45204</v>
      </c>
    </row>
    <row r="312" spans="1:10">
      <c r="B312" t="s">
        <v>189</v>
      </c>
      <c r="C312" s="410">
        <v>45205</v>
      </c>
    </row>
    <row r="313" spans="1:10">
      <c r="B313" t="s">
        <v>191</v>
      </c>
      <c r="C313" s="410">
        <v>45206</v>
      </c>
    </row>
    <row r="314" spans="1:10">
      <c r="C314" s="410"/>
    </row>
    <row r="315" spans="1:10">
      <c r="C315" s="410"/>
      <c r="E315" s="413" t="s">
        <v>358</v>
      </c>
    </row>
    <row r="316" spans="1:10">
      <c r="B316" t="s">
        <v>197</v>
      </c>
      <c r="C316" s="410">
        <v>45222</v>
      </c>
    </row>
    <row r="317" spans="1:10">
      <c r="B317" t="s">
        <v>199</v>
      </c>
      <c r="C317" s="410">
        <v>45223</v>
      </c>
      <c r="D317" s="1174" t="s">
        <v>585</v>
      </c>
      <c r="E317" s="513" t="s">
        <v>17</v>
      </c>
      <c r="F317" s="513" t="s">
        <v>158</v>
      </c>
      <c r="G317" s="581" t="s">
        <v>589</v>
      </c>
      <c r="H317" s="513" t="s">
        <v>202</v>
      </c>
      <c r="I317" s="412"/>
    </row>
    <row r="318" spans="1:10">
      <c r="B318" t="s">
        <v>200</v>
      </c>
      <c r="C318" s="410">
        <v>45224</v>
      </c>
    </row>
    <row r="319" spans="1:10">
      <c r="B319" t="s">
        <v>192</v>
      </c>
      <c r="C319" s="410">
        <v>45225</v>
      </c>
    </row>
    <row r="320" spans="1:10">
      <c r="B320" t="s">
        <v>189</v>
      </c>
      <c r="C320" s="410">
        <v>45226</v>
      </c>
    </row>
    <row r="321" spans="1:10">
      <c r="B321" t="s">
        <v>191</v>
      </c>
      <c r="C321" s="410">
        <v>45227</v>
      </c>
    </row>
    <row r="322" spans="1:10">
      <c r="C322" s="410"/>
    </row>
    <row r="323" spans="1:10">
      <c r="B323" t="s">
        <v>197</v>
      </c>
      <c r="C323" s="410">
        <v>45229</v>
      </c>
    </row>
    <row r="324" spans="1:10">
      <c r="B324" t="s">
        <v>199</v>
      </c>
      <c r="C324" s="410">
        <v>45230</v>
      </c>
    </row>
    <row r="325" spans="1:10">
      <c r="C325" s="410"/>
    </row>
    <row r="326" spans="1:10">
      <c r="A326" s="407">
        <v>45231</v>
      </c>
      <c r="B326" s="112"/>
      <c r="C326" s="112"/>
      <c r="D326" s="112"/>
      <c r="E326" s="408"/>
      <c r="F326" s="113"/>
      <c r="G326" s="409"/>
      <c r="H326" s="183"/>
      <c r="I326"/>
      <c r="J326"/>
    </row>
    <row r="327" spans="1:10">
      <c r="B327" t="s">
        <v>200</v>
      </c>
      <c r="C327" s="410">
        <v>45231</v>
      </c>
    </row>
    <row r="328" spans="1:10">
      <c r="B328" t="s">
        <v>192</v>
      </c>
      <c r="C328" s="410">
        <v>45232</v>
      </c>
    </row>
    <row r="329" spans="1:10">
      <c r="B329" t="s">
        <v>189</v>
      </c>
      <c r="C329" s="410">
        <v>45233</v>
      </c>
    </row>
    <row r="330" spans="1:10">
      <c r="B330" t="s">
        <v>191</v>
      </c>
      <c r="C330" s="410">
        <v>45234</v>
      </c>
    </row>
    <row r="331" spans="1:10">
      <c r="C331" s="410"/>
    </row>
    <row r="332" spans="1:10">
      <c r="B332" t="s">
        <v>197</v>
      </c>
      <c r="C332" s="410">
        <v>45236</v>
      </c>
    </row>
    <row r="333" spans="1:10">
      <c r="B333" t="s">
        <v>199</v>
      </c>
      <c r="C333" s="410">
        <v>45237</v>
      </c>
    </row>
    <row r="334" spans="1:10">
      <c r="B334" t="s">
        <v>200</v>
      </c>
      <c r="C334" s="410">
        <v>45238</v>
      </c>
    </row>
    <row r="335" spans="1:10">
      <c r="B335" t="s">
        <v>192</v>
      </c>
      <c r="C335" s="410">
        <v>45239</v>
      </c>
    </row>
    <row r="336" spans="1:10">
      <c r="B336" t="s">
        <v>189</v>
      </c>
      <c r="C336" s="410">
        <v>45240</v>
      </c>
    </row>
    <row r="337" spans="2:3">
      <c r="B337" t="s">
        <v>191</v>
      </c>
      <c r="C337" s="410">
        <v>45241</v>
      </c>
    </row>
    <row r="338" spans="2:3">
      <c r="C338" s="410"/>
    </row>
    <row r="339" spans="2:3">
      <c r="B339" t="s">
        <v>197</v>
      </c>
      <c r="C339" s="410">
        <v>45243</v>
      </c>
    </row>
    <row r="340" spans="2:3">
      <c r="B340" t="s">
        <v>199</v>
      </c>
      <c r="C340" s="410">
        <v>45244</v>
      </c>
    </row>
    <row r="341" spans="2:3">
      <c r="B341" t="s">
        <v>200</v>
      </c>
      <c r="C341" s="410">
        <v>45245</v>
      </c>
    </row>
    <row r="342" spans="2:3">
      <c r="B342" t="s">
        <v>192</v>
      </c>
      <c r="C342" s="410">
        <v>45246</v>
      </c>
    </row>
    <row r="343" spans="2:3">
      <c r="B343" t="s">
        <v>189</v>
      </c>
      <c r="C343" s="410">
        <v>45247</v>
      </c>
    </row>
    <row r="344" spans="2:3">
      <c r="B344" t="s">
        <v>191</v>
      </c>
      <c r="C344" s="410">
        <v>45248</v>
      </c>
    </row>
    <row r="345" spans="2:3">
      <c r="C345" s="410"/>
    </row>
    <row r="346" spans="2:3">
      <c r="B346" t="s">
        <v>197</v>
      </c>
      <c r="C346" s="410">
        <v>45250</v>
      </c>
    </row>
    <row r="347" spans="2:3">
      <c r="B347" t="s">
        <v>199</v>
      </c>
      <c r="C347" s="410">
        <v>45251</v>
      </c>
    </row>
    <row r="348" spans="2:3">
      <c r="B348" t="s">
        <v>200</v>
      </c>
      <c r="C348" s="410">
        <v>45252</v>
      </c>
    </row>
    <row r="349" spans="2:3">
      <c r="B349" t="s">
        <v>192</v>
      </c>
      <c r="C349" s="410">
        <v>45253</v>
      </c>
    </row>
    <row r="350" spans="2:3">
      <c r="B350" t="s">
        <v>189</v>
      </c>
      <c r="C350" s="410">
        <v>45254</v>
      </c>
    </row>
    <row r="351" spans="2:3">
      <c r="B351" t="s">
        <v>191</v>
      </c>
      <c r="C351" s="410">
        <v>45255</v>
      </c>
    </row>
    <row r="352" spans="2:3">
      <c r="C352" s="410"/>
    </row>
    <row r="353" spans="1:10">
      <c r="B353" t="s">
        <v>197</v>
      </c>
      <c r="C353" s="410">
        <v>45257</v>
      </c>
    </row>
    <row r="354" spans="1:10">
      <c r="B354" t="s">
        <v>199</v>
      </c>
      <c r="C354" s="410">
        <v>45258</v>
      </c>
    </row>
    <row r="355" spans="1:10">
      <c r="B355" t="s">
        <v>200</v>
      </c>
      <c r="C355" s="410">
        <v>45259</v>
      </c>
    </row>
    <row r="356" spans="1:10">
      <c r="B356" t="s">
        <v>192</v>
      </c>
      <c r="C356" s="410">
        <v>45260</v>
      </c>
    </row>
    <row r="357" spans="1:10">
      <c r="C357" s="410"/>
    </row>
    <row r="358" spans="1:10">
      <c r="A358" s="407">
        <v>45261</v>
      </c>
      <c r="B358" s="112"/>
      <c r="C358" s="112"/>
      <c r="D358" s="112"/>
      <c r="E358" s="408"/>
      <c r="F358" s="113"/>
      <c r="G358" s="409"/>
      <c r="H358" s="183"/>
      <c r="I358"/>
      <c r="J358"/>
    </row>
    <row r="359" spans="1:10">
      <c r="B359" t="s">
        <v>189</v>
      </c>
      <c r="C359" s="410">
        <v>45261</v>
      </c>
    </row>
    <row r="360" spans="1:10">
      <c r="B360" t="s">
        <v>191</v>
      </c>
      <c r="C360" s="410">
        <v>45262</v>
      </c>
    </row>
    <row r="361" spans="1:10">
      <c r="C361" s="410"/>
    </row>
    <row r="362" spans="1:10">
      <c r="B362" t="s">
        <v>197</v>
      </c>
      <c r="C362" s="410">
        <v>45264</v>
      </c>
    </row>
    <row r="363" spans="1:10">
      <c r="B363" t="s">
        <v>199</v>
      </c>
      <c r="C363" s="410">
        <v>45265</v>
      </c>
    </row>
    <row r="364" spans="1:10">
      <c r="B364" t="s">
        <v>200</v>
      </c>
      <c r="C364" s="410">
        <v>45266</v>
      </c>
    </row>
    <row r="365" spans="1:10">
      <c r="B365" t="s">
        <v>192</v>
      </c>
      <c r="C365" s="410">
        <v>45267</v>
      </c>
      <c r="D365" s="949" t="s">
        <v>490</v>
      </c>
      <c r="E365" s="950" t="s">
        <v>47</v>
      </c>
      <c r="F365" s="951" t="s">
        <v>117</v>
      </c>
      <c r="G365" s="950" t="s">
        <v>344</v>
      </c>
      <c r="H365" s="951" t="s">
        <v>270</v>
      </c>
      <c r="I365" s="412"/>
    </row>
    <row r="366" spans="1:10">
      <c r="B366" t="s">
        <v>192</v>
      </c>
      <c r="C366" s="410">
        <v>45267</v>
      </c>
      <c r="D366" s="949" t="s">
        <v>490</v>
      </c>
      <c r="E366" s="950" t="s">
        <v>49</v>
      </c>
      <c r="F366" s="951" t="s">
        <v>117</v>
      </c>
      <c r="G366" s="950" t="s">
        <v>344</v>
      </c>
      <c r="H366" s="951" t="s">
        <v>190</v>
      </c>
      <c r="I366" s="412"/>
    </row>
    <row r="367" spans="1:10">
      <c r="B367" t="s">
        <v>189</v>
      </c>
      <c r="C367" s="410">
        <v>45268</v>
      </c>
      <c r="D367" s="949" t="s">
        <v>490</v>
      </c>
      <c r="E367" s="950" t="s">
        <v>47</v>
      </c>
      <c r="F367" s="951" t="s">
        <v>117</v>
      </c>
      <c r="G367" s="950" t="s">
        <v>344</v>
      </c>
      <c r="H367" s="951" t="s">
        <v>270</v>
      </c>
      <c r="I367" s="412"/>
    </row>
    <row r="368" spans="1:10">
      <c r="B368" t="s">
        <v>189</v>
      </c>
      <c r="C368" s="410">
        <v>45268</v>
      </c>
      <c r="D368" s="949" t="s">
        <v>490</v>
      </c>
      <c r="E368" s="950" t="s">
        <v>49</v>
      </c>
      <c r="F368" s="951" t="s">
        <v>117</v>
      </c>
      <c r="G368" s="950" t="s">
        <v>344</v>
      </c>
      <c r="H368" s="951" t="s">
        <v>190</v>
      </c>
      <c r="I368" s="412"/>
    </row>
    <row r="369" spans="2:9">
      <c r="B369" t="s">
        <v>191</v>
      </c>
      <c r="C369" s="410">
        <v>45269</v>
      </c>
      <c r="D369" s="949" t="s">
        <v>490</v>
      </c>
      <c r="E369" s="950" t="s">
        <v>47</v>
      </c>
      <c r="F369" s="951" t="s">
        <v>117</v>
      </c>
      <c r="G369" s="950" t="s">
        <v>344</v>
      </c>
      <c r="H369" s="951" t="s">
        <v>270</v>
      </c>
      <c r="I369" s="412"/>
    </row>
    <row r="370" spans="2:9">
      <c r="B370" t="s">
        <v>191</v>
      </c>
      <c r="C370" s="410">
        <v>45269</v>
      </c>
      <c r="D370" s="949" t="s">
        <v>490</v>
      </c>
      <c r="E370" s="950" t="s">
        <v>49</v>
      </c>
      <c r="F370" s="951" t="s">
        <v>117</v>
      </c>
      <c r="G370" s="950" t="s">
        <v>344</v>
      </c>
      <c r="H370" s="951" t="s">
        <v>190</v>
      </c>
      <c r="I370" s="412"/>
    </row>
    <row r="371" spans="2:9">
      <c r="C371" s="410"/>
    </row>
    <row r="372" spans="2:9">
      <c r="B372" t="s">
        <v>197</v>
      </c>
      <c r="C372" s="410">
        <v>45271</v>
      </c>
    </row>
    <row r="373" spans="2:9">
      <c r="B373" t="s">
        <v>199</v>
      </c>
      <c r="C373" s="410">
        <v>45272</v>
      </c>
    </row>
    <row r="374" spans="2:9">
      <c r="B374" t="s">
        <v>200</v>
      </c>
      <c r="C374" s="410">
        <v>45273</v>
      </c>
    </row>
    <row r="375" spans="2:9">
      <c r="B375" t="s">
        <v>192</v>
      </c>
      <c r="C375" s="410">
        <v>45274</v>
      </c>
    </row>
    <row r="376" spans="2:9">
      <c r="B376" t="s">
        <v>189</v>
      </c>
      <c r="C376" s="410">
        <v>45275</v>
      </c>
      <c r="D376" s="949" t="s">
        <v>490</v>
      </c>
      <c r="E376" s="950" t="s">
        <v>47</v>
      </c>
      <c r="F376" s="951" t="s">
        <v>117</v>
      </c>
      <c r="G376" s="950" t="s">
        <v>344</v>
      </c>
      <c r="H376" s="951" t="s">
        <v>270</v>
      </c>
      <c r="I376" s="412"/>
    </row>
    <row r="377" spans="2:9">
      <c r="B377" t="s">
        <v>189</v>
      </c>
      <c r="C377" s="410">
        <v>45275</v>
      </c>
      <c r="D377" s="949" t="s">
        <v>490</v>
      </c>
      <c r="E377" s="950" t="s">
        <v>49</v>
      </c>
      <c r="F377" s="951" t="s">
        <v>117</v>
      </c>
      <c r="G377" s="950" t="s">
        <v>344</v>
      </c>
      <c r="H377" s="951" t="s">
        <v>190</v>
      </c>
      <c r="I377" s="412"/>
    </row>
    <row r="378" spans="2:9">
      <c r="B378" t="s">
        <v>191</v>
      </c>
      <c r="C378" s="410">
        <v>45276</v>
      </c>
      <c r="D378" s="949" t="s">
        <v>490</v>
      </c>
      <c r="E378" s="950" t="s">
        <v>47</v>
      </c>
      <c r="F378" s="951" t="s">
        <v>117</v>
      </c>
      <c r="G378" s="950" t="s">
        <v>344</v>
      </c>
      <c r="H378" s="951" t="s">
        <v>401</v>
      </c>
      <c r="I378" s="412"/>
    </row>
    <row r="379" spans="2:9">
      <c r="C379" s="410"/>
    </row>
    <row r="380" spans="2:9">
      <c r="B380" t="s">
        <v>197</v>
      </c>
      <c r="C380" s="410">
        <v>45278</v>
      </c>
    </row>
    <row r="381" spans="2:9">
      <c r="B381" t="s">
        <v>199</v>
      </c>
      <c r="C381" s="410">
        <v>45279</v>
      </c>
    </row>
    <row r="382" spans="2:9">
      <c r="B382" t="s">
        <v>200</v>
      </c>
      <c r="C382" s="410">
        <v>45280</v>
      </c>
    </row>
    <row r="383" spans="2:9">
      <c r="B383" t="s">
        <v>192</v>
      </c>
      <c r="C383" s="410">
        <v>45281</v>
      </c>
    </row>
    <row r="384" spans="2:9">
      <c r="B384" t="s">
        <v>189</v>
      </c>
      <c r="C384" s="410">
        <v>45282</v>
      </c>
    </row>
    <row r="385" spans="1:10">
      <c r="C385" s="410"/>
      <c r="E385" s="413" t="s">
        <v>359</v>
      </c>
    </row>
    <row r="386" spans="1:10">
      <c r="A386" s="407">
        <v>45292</v>
      </c>
      <c r="B386" s="112"/>
      <c r="C386" s="112"/>
      <c r="D386" s="112"/>
      <c r="E386" s="408"/>
      <c r="F386" s="113"/>
      <c r="G386" s="409"/>
      <c r="H386" s="183"/>
      <c r="I386"/>
      <c r="J386"/>
    </row>
    <row r="387" spans="1:10">
      <c r="B387" t="s">
        <v>197</v>
      </c>
      <c r="C387" s="410">
        <v>45299</v>
      </c>
      <c r="D387" s="949" t="s">
        <v>490</v>
      </c>
      <c r="E387" s="359" t="s">
        <v>55</v>
      </c>
      <c r="F387" s="359" t="s">
        <v>329</v>
      </c>
      <c r="G387" s="581" t="s">
        <v>344</v>
      </c>
      <c r="H387" s="359" t="s">
        <v>301</v>
      </c>
      <c r="I387" s="412"/>
    </row>
    <row r="388" spans="1:10">
      <c r="B388" t="s">
        <v>199</v>
      </c>
      <c r="C388" s="410">
        <v>45300</v>
      </c>
      <c r="D388" s="949" t="s">
        <v>490</v>
      </c>
      <c r="E388" s="359" t="s">
        <v>55</v>
      </c>
      <c r="F388" s="359" t="s">
        <v>329</v>
      </c>
      <c r="G388" s="581" t="s">
        <v>344</v>
      </c>
      <c r="H388" s="359" t="s">
        <v>301</v>
      </c>
      <c r="I388" s="412"/>
    </row>
    <row r="389" spans="1:10">
      <c r="B389" t="s">
        <v>200</v>
      </c>
      <c r="C389" s="410">
        <v>45301</v>
      </c>
    </row>
    <row r="390" spans="1:10">
      <c r="B390" t="s">
        <v>192</v>
      </c>
      <c r="C390" s="410">
        <v>45302</v>
      </c>
      <c r="D390" s="949" t="s">
        <v>490</v>
      </c>
      <c r="E390" s="359" t="s">
        <v>53</v>
      </c>
      <c r="F390" s="359" t="s">
        <v>222</v>
      </c>
      <c r="G390" s="359" t="s">
        <v>293</v>
      </c>
      <c r="H390" s="359" t="s">
        <v>198</v>
      </c>
    </row>
    <row r="391" spans="1:10">
      <c r="B391" t="s">
        <v>189</v>
      </c>
      <c r="C391" s="410">
        <v>45303</v>
      </c>
      <c r="D391" s="949" t="s">
        <v>490</v>
      </c>
      <c r="E391" s="359" t="s">
        <v>53</v>
      </c>
      <c r="F391" s="359" t="s">
        <v>222</v>
      </c>
      <c r="G391" s="359" t="s">
        <v>328</v>
      </c>
      <c r="H391" s="359" t="s">
        <v>198</v>
      </c>
    </row>
    <row r="392" spans="1:10">
      <c r="B392" t="s">
        <v>191</v>
      </c>
      <c r="C392" s="410">
        <v>45304</v>
      </c>
    </row>
    <row r="393" spans="1:10">
      <c r="C393" s="410"/>
    </row>
    <row r="394" spans="1:10">
      <c r="B394" t="s">
        <v>197</v>
      </c>
      <c r="C394" s="410">
        <v>45306</v>
      </c>
    </row>
    <row r="395" spans="1:10">
      <c r="B395" t="s">
        <v>199</v>
      </c>
      <c r="C395" s="410">
        <v>45307</v>
      </c>
    </row>
    <row r="396" spans="1:10">
      <c r="B396" t="s">
        <v>200</v>
      </c>
      <c r="C396" s="410">
        <v>45308</v>
      </c>
    </row>
    <row r="397" spans="1:10">
      <c r="B397" t="s">
        <v>192</v>
      </c>
      <c r="C397" s="410">
        <v>45309</v>
      </c>
    </row>
    <row r="398" spans="1:10">
      <c r="B398" t="s">
        <v>189</v>
      </c>
      <c r="C398" s="410">
        <v>45310</v>
      </c>
      <c r="D398" s="1" t="s">
        <v>488</v>
      </c>
      <c r="E398" t="s">
        <v>54</v>
      </c>
      <c r="F398" t="s">
        <v>100</v>
      </c>
      <c r="G398" t="s">
        <v>582</v>
      </c>
      <c r="H398" s="359" t="s">
        <v>301</v>
      </c>
    </row>
    <row r="399" spans="1:10">
      <c r="B399" t="s">
        <v>191</v>
      </c>
      <c r="C399" s="410">
        <v>45311</v>
      </c>
    </row>
    <row r="400" spans="1:10">
      <c r="C400" s="410"/>
    </row>
    <row r="401" spans="1:10">
      <c r="B401" t="s">
        <v>197</v>
      </c>
      <c r="C401" s="410">
        <v>45313</v>
      </c>
    </row>
    <row r="402" spans="1:10">
      <c r="B402" t="s">
        <v>199</v>
      </c>
      <c r="C402" s="410">
        <v>45314</v>
      </c>
    </row>
    <row r="403" spans="1:10">
      <c r="B403" t="s">
        <v>200</v>
      </c>
      <c r="C403" s="410">
        <v>45315</v>
      </c>
    </row>
    <row r="404" spans="1:10">
      <c r="B404" t="s">
        <v>192</v>
      </c>
      <c r="C404" s="410">
        <v>45316</v>
      </c>
      <c r="D404" s="1" t="s">
        <v>488</v>
      </c>
      <c r="E404" s="359" t="s">
        <v>271</v>
      </c>
      <c r="F404" s="513" t="s">
        <v>282</v>
      </c>
      <c r="G404" s="411" t="s">
        <v>617</v>
      </c>
      <c r="H404" s="513" t="s">
        <v>202</v>
      </c>
    </row>
    <row r="405" spans="1:10">
      <c r="B405" t="s">
        <v>189</v>
      </c>
      <c r="C405" s="410">
        <v>45317</v>
      </c>
      <c r="D405" s="1" t="s">
        <v>488</v>
      </c>
      <c r="E405" s="359" t="s">
        <v>271</v>
      </c>
      <c r="F405" s="513" t="s">
        <v>282</v>
      </c>
      <c r="G405" s="411" t="s">
        <v>617</v>
      </c>
      <c r="H405" s="513" t="s">
        <v>202</v>
      </c>
    </row>
    <row r="406" spans="1:10">
      <c r="B406" t="s">
        <v>191</v>
      </c>
      <c r="C406" s="410">
        <v>45318</v>
      </c>
    </row>
    <row r="407" spans="1:10">
      <c r="C407" s="410"/>
    </row>
    <row r="408" spans="1:10">
      <c r="B408" t="s">
        <v>197</v>
      </c>
      <c r="C408" s="410">
        <v>45320</v>
      </c>
    </row>
    <row r="409" spans="1:10">
      <c r="B409" t="s">
        <v>199</v>
      </c>
      <c r="C409" s="410">
        <v>45321</v>
      </c>
    </row>
    <row r="410" spans="1:10">
      <c r="B410" t="s">
        <v>200</v>
      </c>
      <c r="C410" s="410">
        <v>45322</v>
      </c>
    </row>
    <row r="411" spans="1:10">
      <c r="C411" s="410"/>
    </row>
    <row r="412" spans="1:10">
      <c r="A412" s="407">
        <v>45323</v>
      </c>
      <c r="B412" s="112"/>
      <c r="C412" s="112"/>
      <c r="D412" s="112"/>
      <c r="E412" s="408"/>
      <c r="F412" s="113"/>
      <c r="G412" s="409"/>
      <c r="H412" s="183"/>
      <c r="I412"/>
      <c r="J412"/>
    </row>
    <row r="413" spans="1:10">
      <c r="B413" t="s">
        <v>192</v>
      </c>
      <c r="C413" s="410">
        <v>45323</v>
      </c>
    </row>
    <row r="414" spans="1:10">
      <c r="B414" t="s">
        <v>189</v>
      </c>
      <c r="C414" s="410">
        <v>45324</v>
      </c>
    </row>
    <row r="415" spans="1:10">
      <c r="B415" t="s">
        <v>191</v>
      </c>
      <c r="C415" s="410">
        <v>45325</v>
      </c>
    </row>
    <row r="416" spans="1:10">
      <c r="C416" s="410"/>
    </row>
    <row r="417" spans="2:9">
      <c r="B417" t="s">
        <v>197</v>
      </c>
      <c r="C417" s="410">
        <v>45327</v>
      </c>
    </row>
    <row r="418" spans="2:9">
      <c r="B418" t="s">
        <v>199</v>
      </c>
      <c r="C418" s="410">
        <v>45328</v>
      </c>
    </row>
    <row r="419" spans="2:9">
      <c r="B419" t="s">
        <v>200</v>
      </c>
      <c r="C419" s="410">
        <v>45329</v>
      </c>
    </row>
    <row r="420" spans="2:9">
      <c r="B420" t="s">
        <v>192</v>
      </c>
      <c r="C420" s="410">
        <v>45330</v>
      </c>
      <c r="D420" s="1" t="s">
        <v>490</v>
      </c>
      <c r="E420" s="513" t="s">
        <v>203</v>
      </c>
      <c r="F420" s="513" t="s">
        <v>109</v>
      </c>
      <c r="G420" s="513" t="s">
        <v>344</v>
      </c>
      <c r="H420" s="513" t="s">
        <v>430</v>
      </c>
      <c r="I420" s="412"/>
    </row>
    <row r="421" spans="2:9">
      <c r="B421" t="s">
        <v>189</v>
      </c>
      <c r="C421" s="410">
        <v>45331</v>
      </c>
    </row>
    <row r="422" spans="2:9">
      <c r="B422" t="s">
        <v>191</v>
      </c>
      <c r="C422" s="410">
        <v>45332</v>
      </c>
    </row>
    <row r="423" spans="2:9">
      <c r="C423" s="410"/>
    </row>
    <row r="424" spans="2:9">
      <c r="B424" t="s">
        <v>197</v>
      </c>
      <c r="C424" s="410">
        <v>45334</v>
      </c>
    </row>
    <row r="425" spans="2:9">
      <c r="B425" t="s">
        <v>199</v>
      </c>
      <c r="C425" s="410">
        <v>45335</v>
      </c>
    </row>
    <row r="426" spans="2:9">
      <c r="B426" t="s">
        <v>200</v>
      </c>
      <c r="C426" s="410">
        <v>45336</v>
      </c>
    </row>
    <row r="427" spans="2:9">
      <c r="B427" t="s">
        <v>192</v>
      </c>
      <c r="C427" s="410">
        <v>45337</v>
      </c>
    </row>
    <row r="428" spans="2:9">
      <c r="B428" t="s">
        <v>189</v>
      </c>
      <c r="C428" s="410">
        <v>45338</v>
      </c>
    </row>
    <row r="429" spans="2:9">
      <c r="B429" t="s">
        <v>191</v>
      </c>
      <c r="C429" s="410">
        <v>45339</v>
      </c>
    </row>
    <row r="430" spans="2:9">
      <c r="C430" s="410"/>
    </row>
    <row r="431" spans="2:9">
      <c r="B431" t="s">
        <v>197</v>
      </c>
      <c r="C431" s="410">
        <v>45341</v>
      </c>
    </row>
    <row r="432" spans="2:9">
      <c r="B432" t="s">
        <v>199</v>
      </c>
      <c r="C432" s="410">
        <v>45342</v>
      </c>
    </row>
    <row r="433" spans="1:10">
      <c r="B433" t="s">
        <v>200</v>
      </c>
      <c r="C433" s="410">
        <v>45343</v>
      </c>
    </row>
    <row r="434" spans="1:10">
      <c r="B434" t="s">
        <v>192</v>
      </c>
      <c r="C434" s="410">
        <v>45344</v>
      </c>
    </row>
    <row r="435" spans="1:10">
      <c r="B435" t="s">
        <v>189</v>
      </c>
      <c r="C435" s="410">
        <v>45345</v>
      </c>
      <c r="E435" s="510" t="s">
        <v>352</v>
      </c>
    </row>
    <row r="436" spans="1:10">
      <c r="B436" t="s">
        <v>191</v>
      </c>
      <c r="C436" s="410">
        <v>45346</v>
      </c>
    </row>
    <row r="437" spans="1:10">
      <c r="C437" s="410"/>
    </row>
    <row r="438" spans="1:10">
      <c r="B438" t="s">
        <v>197</v>
      </c>
      <c r="C438" s="410">
        <v>45348</v>
      </c>
    </row>
    <row r="439" spans="1:10">
      <c r="B439" t="s">
        <v>199</v>
      </c>
      <c r="C439" s="410">
        <v>45349</v>
      </c>
    </row>
    <row r="440" spans="1:10">
      <c r="B440" t="s">
        <v>200</v>
      </c>
      <c r="C440" s="410">
        <v>45350</v>
      </c>
    </row>
    <row r="441" spans="1:10">
      <c r="B441" t="s">
        <v>192</v>
      </c>
      <c r="C441" s="410">
        <v>45351</v>
      </c>
    </row>
    <row r="442" spans="1:10">
      <c r="C442" s="410"/>
    </row>
    <row r="443" spans="1:10">
      <c r="A443" s="407">
        <v>45352</v>
      </c>
      <c r="B443" s="112"/>
      <c r="C443" s="112"/>
      <c r="D443" s="112"/>
      <c r="E443" s="408"/>
      <c r="F443" s="113"/>
      <c r="G443" s="409"/>
      <c r="H443" s="183"/>
      <c r="I443"/>
      <c r="J443"/>
    </row>
    <row r="444" spans="1:10">
      <c r="B444" t="s">
        <v>189</v>
      </c>
      <c r="C444" s="410">
        <v>45352</v>
      </c>
    </row>
    <row r="445" spans="1:10">
      <c r="B445" t="s">
        <v>191</v>
      </c>
      <c r="C445" s="410">
        <v>45353</v>
      </c>
    </row>
    <row r="446" spans="1:10">
      <c r="C446" s="410"/>
    </row>
    <row r="447" spans="1:10">
      <c r="B447" t="s">
        <v>197</v>
      </c>
      <c r="C447" s="410">
        <v>45355</v>
      </c>
    </row>
    <row r="448" spans="1:10">
      <c r="B448" t="s">
        <v>199</v>
      </c>
      <c r="C448" s="410">
        <v>45356</v>
      </c>
    </row>
    <row r="449" spans="2:3">
      <c r="B449" t="s">
        <v>200</v>
      </c>
      <c r="C449" s="410">
        <v>45357</v>
      </c>
    </row>
    <row r="450" spans="2:3">
      <c r="B450" t="s">
        <v>192</v>
      </c>
      <c r="C450" s="410">
        <v>45358</v>
      </c>
    </row>
    <row r="451" spans="2:3">
      <c r="B451" t="s">
        <v>189</v>
      </c>
      <c r="C451" s="410">
        <v>45359</v>
      </c>
    </row>
    <row r="452" spans="2:3">
      <c r="B452" t="s">
        <v>191</v>
      </c>
      <c r="C452" s="410">
        <v>45360</v>
      </c>
    </row>
    <row r="453" spans="2:3">
      <c r="C453" s="410"/>
    </row>
    <row r="454" spans="2:3">
      <c r="B454" t="s">
        <v>197</v>
      </c>
      <c r="C454" s="410">
        <v>45362</v>
      </c>
    </row>
  </sheetData>
  <phoneticPr fontId="15" type="noConversion"/>
  <pageMargins left="0.7" right="0.7" top="0.75" bottom="0.75" header="0.3" footer="0.3"/>
  <pageSetup paperSize="9" scale="63" fitToHeight="0" orientation="landscape" verticalDpi="0" r:id="rId1"/>
  <rowBreaks count="6" manualBreakCount="6">
    <brk id="44" max="9" man="1"/>
    <brk id="100" max="9" man="1"/>
    <brk id="146" max="9" man="1"/>
    <brk id="185" max="9" man="1"/>
    <brk id="208" max="9" man="1"/>
    <brk id="242" max="9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U41"/>
  <sheetViews>
    <sheetView zoomScale="130" zoomScaleNormal="130" zoomScalePageLayoutView="110" workbookViewId="0">
      <pane xSplit="6" ySplit="4" topLeftCell="G12" activePane="bottomRight" state="frozen"/>
      <selection activeCell="C392" sqref="C392"/>
      <selection pane="topRight" activeCell="C392" sqref="C392"/>
      <selection pane="bottomLeft" activeCell="C392" sqref="C392"/>
      <selection pane="bottomRight" activeCell="D41" sqref="D41"/>
    </sheetView>
  </sheetViews>
  <sheetFormatPr baseColWidth="10" defaultColWidth="11.5" defaultRowHeight="13"/>
  <cols>
    <col min="1" max="1" width="6.83203125" style="831" customWidth="1"/>
    <col min="4" max="4" width="38.1640625" customWidth="1"/>
    <col min="5" max="5" width="29" customWidth="1"/>
    <col min="6" max="6" width="19.83203125" customWidth="1"/>
    <col min="7" max="7" width="20.6640625" customWidth="1"/>
    <col min="8" max="8" width="4.83203125" customWidth="1"/>
    <col min="9" max="9" width="15.1640625" style="1" customWidth="1"/>
    <col min="10" max="10" width="15" style="1" bestFit="1" customWidth="1"/>
    <col min="11" max="11" width="13.6640625" style="1" customWidth="1"/>
    <col min="12" max="12" width="10" style="1" customWidth="1"/>
    <col min="13" max="13" width="10.6640625" style="1" customWidth="1"/>
    <col min="14" max="14" width="10" style="1" customWidth="1"/>
    <col min="15" max="15" width="10.1640625" style="1" customWidth="1"/>
    <col min="16" max="16" width="10.33203125" style="1" customWidth="1"/>
    <col min="17" max="17" width="10.33203125" style="1" bestFit="1" customWidth="1"/>
    <col min="18" max="18" width="20.1640625" bestFit="1" customWidth="1"/>
    <col min="19" max="19" width="10.83203125" style="1"/>
    <col min="20" max="20" width="91.33203125" customWidth="1"/>
  </cols>
  <sheetData>
    <row r="1" spans="1:21" ht="56">
      <c r="B1" s="418"/>
      <c r="C1" s="82" t="s">
        <v>220</v>
      </c>
      <c r="D1" s="418"/>
      <c r="E1" s="418"/>
      <c r="F1" s="418"/>
      <c r="G1" s="419" t="str">
        <f>'O1-O5 Moduldatenblatt'!K2</f>
        <v>STAND: 11.11.2022</v>
      </c>
      <c r="H1" s="419"/>
    </row>
    <row r="2" spans="1:21" ht="23.25" customHeight="1">
      <c r="A2" s="830" t="s">
        <v>424</v>
      </c>
      <c r="B2" s="112"/>
      <c r="C2" s="112"/>
      <c r="D2" s="408"/>
      <c r="E2" s="113"/>
      <c r="F2" s="408"/>
      <c r="G2" s="113"/>
      <c r="H2" s="525"/>
      <c r="I2" s="514"/>
      <c r="J2" s="514"/>
      <c r="K2" s="514"/>
      <c r="L2" s="514"/>
      <c r="M2" s="514"/>
      <c r="N2" s="514"/>
      <c r="O2" s="514"/>
      <c r="P2" s="514"/>
      <c r="Q2" s="514"/>
      <c r="R2" s="512"/>
      <c r="S2" s="514"/>
      <c r="T2" s="512"/>
      <c r="U2" s="512"/>
    </row>
    <row r="3" spans="1:21" ht="14.25" customHeight="1">
      <c r="A3" s="832"/>
      <c r="B3" s="421"/>
      <c r="C3" s="420"/>
      <c r="D3" s="422"/>
      <c r="E3" s="423"/>
      <c r="F3" s="424"/>
      <c r="G3" s="423"/>
      <c r="H3" s="423"/>
      <c r="I3" s="514"/>
      <c r="J3" s="514"/>
      <c r="K3" s="514"/>
      <c r="L3" s="514"/>
      <c r="M3" s="514"/>
      <c r="N3" s="514"/>
      <c r="O3" s="514"/>
      <c r="P3" s="514"/>
      <c r="Q3" s="514"/>
      <c r="R3" s="512"/>
      <c r="S3" s="514"/>
      <c r="T3" s="512"/>
      <c r="U3" s="512"/>
    </row>
    <row r="4" spans="1:21">
      <c r="A4" s="833" t="s">
        <v>182</v>
      </c>
      <c r="B4" s="444" t="s">
        <v>183</v>
      </c>
      <c r="C4" s="444"/>
      <c r="D4" s="425" t="s">
        <v>104</v>
      </c>
      <c r="E4" s="426" t="s">
        <v>221</v>
      </c>
      <c r="F4" s="425" t="s">
        <v>187</v>
      </c>
      <c r="G4" s="426" t="s">
        <v>188</v>
      </c>
      <c r="H4" s="512"/>
      <c r="I4" s="514"/>
      <c r="J4" s="514"/>
      <c r="K4" s="514"/>
      <c r="L4" s="514"/>
      <c r="M4" s="514"/>
      <c r="N4" s="514"/>
      <c r="O4" s="514"/>
      <c r="P4" s="514"/>
      <c r="Q4" s="514"/>
      <c r="R4" s="512"/>
      <c r="S4" s="514"/>
      <c r="T4" s="512"/>
      <c r="U4" s="512"/>
    </row>
    <row r="5" spans="1:21">
      <c r="A5" s="1159" t="s">
        <v>197</v>
      </c>
      <c r="B5" s="1160">
        <v>44795</v>
      </c>
      <c r="C5" s="1161" t="s">
        <v>252</v>
      </c>
      <c r="D5" s="1162" t="s">
        <v>205</v>
      </c>
      <c r="E5" s="1163" t="s">
        <v>109</v>
      </c>
      <c r="F5" s="1163" t="s">
        <v>333</v>
      </c>
      <c r="G5" s="1163" t="s">
        <v>430</v>
      </c>
    </row>
    <row r="6" spans="1:21">
      <c r="A6" s="1159"/>
      <c r="B6" s="1160"/>
      <c r="C6" s="1161"/>
      <c r="D6" s="1162"/>
      <c r="E6" s="1163"/>
      <c r="F6" s="1163"/>
      <c r="G6" s="1163"/>
    </row>
    <row r="7" spans="1:21">
      <c r="A7" s="1142" t="s">
        <v>199</v>
      </c>
      <c r="B7" s="1160">
        <v>44796</v>
      </c>
      <c r="C7" s="1164" t="s">
        <v>258</v>
      </c>
      <c r="D7" s="1142" t="s">
        <v>371</v>
      </c>
      <c r="E7" s="1163" t="s">
        <v>139</v>
      </c>
      <c r="F7" s="1163" t="s">
        <v>333</v>
      </c>
      <c r="G7" s="1163" t="s">
        <v>430</v>
      </c>
    </row>
    <row r="8" spans="1:21">
      <c r="A8"/>
      <c r="B8" s="410"/>
      <c r="C8" s="1"/>
      <c r="E8" s="513"/>
      <c r="F8" s="513"/>
      <c r="G8" s="513"/>
    </row>
    <row r="9" spans="1:21">
      <c r="A9" s="915" t="s">
        <v>192</v>
      </c>
      <c r="B9" s="916">
        <v>44875</v>
      </c>
      <c r="C9" s="917" t="s">
        <v>256</v>
      </c>
      <c r="D9" s="915" t="s">
        <v>321</v>
      </c>
      <c r="E9" s="915" t="s">
        <v>109</v>
      </c>
      <c r="F9" s="915" t="s">
        <v>278</v>
      </c>
      <c r="G9" s="915" t="s">
        <v>430</v>
      </c>
    </row>
    <row r="10" spans="1:21">
      <c r="A10" s="652"/>
      <c r="B10" s="840"/>
      <c r="C10" s="653"/>
      <c r="D10" s="652"/>
      <c r="E10" s="652"/>
      <c r="F10" s="652"/>
      <c r="G10" s="652"/>
    </row>
    <row r="11" spans="1:21">
      <c r="A11" s="82" t="s">
        <v>192</v>
      </c>
      <c r="B11" s="509">
        <v>44882</v>
      </c>
      <c r="C11" s="124" t="s">
        <v>257</v>
      </c>
      <c r="D11" s="652" t="s">
        <v>206</v>
      </c>
      <c r="E11" s="652" t="s">
        <v>109</v>
      </c>
      <c r="F11" s="654" t="s">
        <v>333</v>
      </c>
      <c r="G11" s="652" t="s">
        <v>430</v>
      </c>
    </row>
    <row r="12" spans="1:21">
      <c r="A12" s="82"/>
      <c r="B12" s="509"/>
      <c r="C12" s="124"/>
      <c r="D12" s="652"/>
      <c r="E12" s="652"/>
      <c r="F12" s="652"/>
      <c r="G12" s="652"/>
    </row>
    <row r="13" spans="1:21">
      <c r="A13" s="834" t="s">
        <v>192</v>
      </c>
      <c r="B13" s="592">
        <v>44889</v>
      </c>
      <c r="C13" s="835" t="s">
        <v>262</v>
      </c>
      <c r="D13" s="654" t="s">
        <v>291</v>
      </c>
      <c r="E13" s="654" t="s">
        <v>109</v>
      </c>
      <c r="F13" s="654" t="s">
        <v>442</v>
      </c>
      <c r="G13" s="652" t="s">
        <v>430</v>
      </c>
    </row>
    <row r="14" spans="1:21">
      <c r="A14" s="834"/>
      <c r="B14" s="592"/>
      <c r="C14" s="939"/>
      <c r="D14" s="654"/>
      <c r="E14" s="654"/>
      <c r="F14" s="652"/>
      <c r="G14" s="654"/>
    </row>
    <row r="15" spans="1:21">
      <c r="A15" s="82" t="s">
        <v>192</v>
      </c>
      <c r="B15" s="509">
        <v>44910</v>
      </c>
      <c r="C15" s="809" t="s">
        <v>254</v>
      </c>
      <c r="D15" s="510" t="s">
        <v>211</v>
      </c>
      <c r="E15" s="510" t="s">
        <v>109</v>
      </c>
      <c r="F15" s="654" t="s">
        <v>333</v>
      </c>
      <c r="G15" s="652" t="s">
        <v>430</v>
      </c>
    </row>
    <row r="16" spans="1:21">
      <c r="A16" s="82"/>
      <c r="B16" s="509"/>
      <c r="C16" s="809"/>
      <c r="D16" s="510"/>
      <c r="E16" s="510"/>
      <c r="F16" s="652"/>
      <c r="G16" s="510"/>
    </row>
    <row r="17" spans="1:8">
      <c r="A17" s="82" t="s">
        <v>197</v>
      </c>
      <c r="B17" s="509">
        <v>44914</v>
      </c>
      <c r="C17" s="835" t="s">
        <v>263</v>
      </c>
      <c r="D17" s="82" t="s">
        <v>337</v>
      </c>
      <c r="E17" s="82" t="s">
        <v>164</v>
      </c>
      <c r="F17" s="510" t="s">
        <v>596</v>
      </c>
      <c r="G17" s="82" t="s">
        <v>244</v>
      </c>
    </row>
    <row r="18" spans="1:8">
      <c r="A18" s="82" t="s">
        <v>197</v>
      </c>
      <c r="B18" s="509">
        <v>44914</v>
      </c>
      <c r="C18" s="835" t="s">
        <v>263</v>
      </c>
      <c r="D18" s="82" t="s">
        <v>216</v>
      </c>
      <c r="E18" s="82" t="s">
        <v>164</v>
      </c>
      <c r="F18" s="510" t="s">
        <v>596</v>
      </c>
      <c r="G18" s="82" t="s">
        <v>190</v>
      </c>
    </row>
    <row r="19" spans="1:8">
      <c r="A19" s="82"/>
      <c r="B19" s="509"/>
      <c r="C19" s="939"/>
      <c r="D19" s="82"/>
      <c r="E19" s="82"/>
      <c r="F19" s="510"/>
      <c r="G19" s="82"/>
    </row>
    <row r="20" spans="1:8">
      <c r="A20" s="82" t="s">
        <v>192</v>
      </c>
      <c r="B20" s="509">
        <v>44938</v>
      </c>
      <c r="C20" s="809" t="s">
        <v>253</v>
      </c>
      <c r="D20" s="510" t="s">
        <v>217</v>
      </c>
      <c r="E20" s="652" t="s">
        <v>109</v>
      </c>
      <c r="F20" s="654" t="s">
        <v>333</v>
      </c>
      <c r="G20" s="652" t="s">
        <v>430</v>
      </c>
    </row>
    <row r="21" spans="1:8">
      <c r="A21" s="82"/>
      <c r="B21" s="509"/>
      <c r="C21" s="809"/>
      <c r="D21" s="510"/>
      <c r="E21" s="652"/>
      <c r="F21" s="652"/>
      <c r="G21" s="652"/>
    </row>
    <row r="22" spans="1:8">
      <c r="A22" s="82" t="s">
        <v>192</v>
      </c>
      <c r="B22" s="509">
        <v>44945</v>
      </c>
      <c r="C22" s="653" t="s">
        <v>260</v>
      </c>
      <c r="D22" s="652" t="s">
        <v>218</v>
      </c>
      <c r="E22" s="652" t="s">
        <v>109</v>
      </c>
      <c r="F22" s="654" t="s">
        <v>333</v>
      </c>
      <c r="G22" s="652" t="s">
        <v>430</v>
      </c>
    </row>
    <row r="23" spans="1:8">
      <c r="A23" s="82"/>
      <c r="B23" s="509"/>
      <c r="C23" s="653"/>
      <c r="D23" s="652"/>
      <c r="E23" s="652"/>
      <c r="F23" s="652"/>
      <c r="G23" s="652"/>
    </row>
    <row r="24" spans="1:8">
      <c r="A24" s="82" t="s">
        <v>192</v>
      </c>
      <c r="B24" s="509">
        <v>44952</v>
      </c>
      <c r="C24" s="835" t="s">
        <v>264</v>
      </c>
      <c r="D24" s="654" t="s">
        <v>193</v>
      </c>
      <c r="E24" s="652" t="s">
        <v>109</v>
      </c>
      <c r="F24" s="654" t="s">
        <v>333</v>
      </c>
      <c r="G24" s="652" t="s">
        <v>430</v>
      </c>
      <c r="H24" s="412"/>
    </row>
    <row r="25" spans="1:8">
      <c r="F25" s="512"/>
    </row>
    <row r="26" spans="1:8">
      <c r="A26" s="82" t="s">
        <v>197</v>
      </c>
      <c r="B26" s="509">
        <v>44977</v>
      </c>
      <c r="C26" s="124" t="s">
        <v>261</v>
      </c>
      <c r="D26" s="652" t="s">
        <v>203</v>
      </c>
      <c r="E26" s="652" t="s">
        <v>109</v>
      </c>
      <c r="F26" s="654" t="s">
        <v>333</v>
      </c>
      <c r="G26" s="652" t="s">
        <v>430</v>
      </c>
    </row>
    <row r="27" spans="1:8">
      <c r="A27" s="82"/>
      <c r="B27" s="509"/>
      <c r="C27" s="124"/>
      <c r="D27" s="652"/>
      <c r="E27" s="652"/>
      <c r="F27" s="654"/>
      <c r="G27" s="652"/>
    </row>
    <row r="28" spans="1:8">
      <c r="A28" s="82" t="s">
        <v>191</v>
      </c>
      <c r="B28" s="509">
        <v>45094</v>
      </c>
      <c r="C28" s="835" t="s">
        <v>307</v>
      </c>
      <c r="D28" s="510" t="s">
        <v>562</v>
      </c>
      <c r="E28" s="82" t="s">
        <v>179</v>
      </c>
      <c r="F28" s="510" t="s">
        <v>438</v>
      </c>
      <c r="G28" s="82" t="s">
        <v>564</v>
      </c>
    </row>
    <row r="29" spans="1:8">
      <c r="A29"/>
      <c r="B29" s="410"/>
      <c r="C29" s="961"/>
      <c r="D29" s="359"/>
      <c r="F29" s="359"/>
    </row>
    <row r="30" spans="1:8">
      <c r="A30" s="82" t="s">
        <v>189</v>
      </c>
      <c r="B30" s="509">
        <v>45100</v>
      </c>
      <c r="C30" s="835" t="s">
        <v>306</v>
      </c>
      <c r="D30" s="82" t="s">
        <v>210</v>
      </c>
      <c r="E30" s="82" t="s">
        <v>109</v>
      </c>
      <c r="F30" s="654" t="s">
        <v>442</v>
      </c>
      <c r="G30" s="652" t="s">
        <v>430</v>
      </c>
    </row>
    <row r="32" spans="1:8">
      <c r="A32" s="654" t="s">
        <v>192</v>
      </c>
      <c r="B32" s="592">
        <v>45106</v>
      </c>
      <c r="C32" s="515" t="s">
        <v>308</v>
      </c>
      <c r="D32" s="654" t="s">
        <v>408</v>
      </c>
      <c r="E32" s="654" t="s">
        <v>109</v>
      </c>
      <c r="F32" s="654" t="s">
        <v>333</v>
      </c>
      <c r="G32" s="652" t="s">
        <v>410</v>
      </c>
    </row>
    <row r="33" spans="1:9">
      <c r="A33" s="654" t="s">
        <v>192</v>
      </c>
      <c r="B33" s="592">
        <v>45106</v>
      </c>
      <c r="C33" s="515" t="s">
        <v>308</v>
      </c>
      <c r="D33" s="654" t="s">
        <v>409</v>
      </c>
      <c r="E33" s="654" t="s">
        <v>109</v>
      </c>
      <c r="F33" s="654" t="s">
        <v>442</v>
      </c>
      <c r="G33" s="652" t="s">
        <v>430</v>
      </c>
    </row>
    <row r="35" spans="1:9">
      <c r="A35" s="82" t="s">
        <v>199</v>
      </c>
      <c r="B35" s="509">
        <v>45111</v>
      </c>
      <c r="C35" s="809" t="s">
        <v>255</v>
      </c>
      <c r="D35" s="510" t="s">
        <v>515</v>
      </c>
      <c r="E35" s="510" t="s">
        <v>109</v>
      </c>
      <c r="F35" s="510" t="s">
        <v>194</v>
      </c>
      <c r="G35" s="510" t="s">
        <v>516</v>
      </c>
    </row>
    <row r="37" spans="1:9">
      <c r="A37" s="82" t="s">
        <v>192</v>
      </c>
      <c r="B37" s="509">
        <v>45113</v>
      </c>
      <c r="C37" s="1135" t="s">
        <v>307</v>
      </c>
      <c r="D37" s="82" t="s">
        <v>461</v>
      </c>
      <c r="E37" s="82" t="s">
        <v>109</v>
      </c>
      <c r="F37" s="510" t="s">
        <v>595</v>
      </c>
      <c r="G37" s="510" t="s">
        <v>430</v>
      </c>
    </row>
    <row r="39" spans="1:9">
      <c r="A39" s="82" t="s">
        <v>197</v>
      </c>
      <c r="B39" s="509">
        <v>45159</v>
      </c>
      <c r="C39" s="124" t="s">
        <v>312</v>
      </c>
      <c r="D39" s="1169" t="s">
        <v>321</v>
      </c>
      <c r="E39" s="82" t="s">
        <v>109</v>
      </c>
      <c r="F39" s="82" t="s">
        <v>595</v>
      </c>
      <c r="G39" s="82" t="s">
        <v>583</v>
      </c>
    </row>
    <row r="41" spans="1:9">
      <c r="A41" s="82" t="s">
        <v>192</v>
      </c>
      <c r="B41" s="509">
        <v>45330</v>
      </c>
      <c r="C41" s="124" t="s">
        <v>490</v>
      </c>
      <c r="D41" s="652" t="s">
        <v>203</v>
      </c>
      <c r="E41" s="652" t="s">
        <v>109</v>
      </c>
      <c r="F41" s="654" t="s">
        <v>344</v>
      </c>
      <c r="G41" s="652" t="s">
        <v>430</v>
      </c>
      <c r="H41" s="412"/>
      <c r="I41" s="403"/>
    </row>
  </sheetData>
  <phoneticPr fontId="15" type="noConversion"/>
  <pageMargins left="0.7" right="0.7" top="0.75" bottom="0.75" header="0.3" footer="0.3"/>
  <pageSetup paperSize="9" scale="59" orientation="landscape" verticalDpi="0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7</vt:i4>
      </vt:variant>
    </vt:vector>
  </HeadingPairs>
  <TitlesOfParts>
    <vt:vector size="15" baseType="lpstr">
      <vt:lpstr>Übersicht 2022</vt:lpstr>
      <vt:lpstr>Übersicht ab Herbst 2023</vt:lpstr>
      <vt:lpstr>Zeitraster 2022-2024</vt:lpstr>
      <vt:lpstr>O1-O5 Moduldatenblatt</vt:lpstr>
      <vt:lpstr>F1-F10 Moduldatenblatt</vt:lpstr>
      <vt:lpstr>Berufliche Weiterbildung</vt:lpstr>
      <vt:lpstr>Schuldatenliste_2022-2024</vt:lpstr>
      <vt:lpstr>Modulabschlüsse</vt:lpstr>
      <vt:lpstr>'Berufliche Weiterbildung'!Druckbereich</vt:lpstr>
      <vt:lpstr>'F1-F10 Moduldatenblatt'!Druckbereich</vt:lpstr>
      <vt:lpstr>'O1-O5 Moduldatenblatt'!Druckbereich</vt:lpstr>
      <vt:lpstr>'Schuldatenliste_2022-2024'!Druckbereich</vt:lpstr>
      <vt:lpstr>'Übersicht 2022'!Druckbereich</vt:lpstr>
      <vt:lpstr>'Übersicht ab Herbst 2023'!Druckbereich</vt:lpstr>
      <vt:lpstr>'Zeitraster 2022-2024'!Druckbereich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Theiler Roland</cp:lastModifiedBy>
  <cp:revision/>
  <cp:lastPrinted>2022-11-07T19:59:17Z</cp:lastPrinted>
  <dcterms:created xsi:type="dcterms:W3CDTF">2003-01-08T10:58:18Z</dcterms:created>
  <dcterms:modified xsi:type="dcterms:W3CDTF">2022-11-13T13:28:29Z</dcterms:modified>
  <cp:category/>
  <cp:contentStatus/>
</cp:coreProperties>
</file>